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fzp-my.sharepoint.com/personal/lhejnova_sfzp_cz/Documents/Dokumenty/Pracovní složka/106/"/>
    </mc:Choice>
  </mc:AlternateContent>
  <xr:revisionPtr revIDLastSave="0" documentId="8_{A91442E2-8D7B-4480-997F-FD5F48E5E1D3}" xr6:coauthVersionLast="47" xr6:coauthVersionMax="47" xr10:uidLastSave="{00000000-0000-0000-0000-000000000000}"/>
  <bookViews>
    <workbookView xWindow="-110" yWindow="-110" windowWidth="19420" windowHeight="10300" xr2:uid="{3CABA010-B147-476E-B0E2-EB9D5D53B1B7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6" i="1" l="1"/>
  <c r="E226" i="1"/>
  <c r="D226" i="1"/>
  <c r="C226" i="1"/>
  <c r="F225" i="1"/>
  <c r="E225" i="1"/>
  <c r="D225" i="1"/>
  <c r="C225" i="1"/>
  <c r="F224" i="1"/>
  <c r="E224" i="1"/>
  <c r="D224" i="1"/>
  <c r="C224" i="1"/>
  <c r="F223" i="1"/>
  <c r="E223" i="1"/>
  <c r="D223" i="1"/>
  <c r="C223" i="1"/>
  <c r="F222" i="1"/>
  <c r="E222" i="1"/>
  <c r="D222" i="1"/>
  <c r="C222" i="1"/>
  <c r="F221" i="1"/>
  <c r="E221" i="1"/>
  <c r="D221" i="1"/>
  <c r="C221" i="1"/>
  <c r="F220" i="1"/>
  <c r="E220" i="1"/>
  <c r="D220" i="1"/>
  <c r="C220" i="1"/>
  <c r="F219" i="1"/>
  <c r="E219" i="1"/>
  <c r="D219" i="1"/>
  <c r="C219" i="1"/>
  <c r="F218" i="1"/>
  <c r="E218" i="1"/>
  <c r="D218" i="1"/>
  <c r="C218" i="1"/>
  <c r="F217" i="1"/>
  <c r="E217" i="1"/>
  <c r="D217" i="1"/>
  <c r="C217" i="1"/>
  <c r="F216" i="1"/>
  <c r="E216" i="1"/>
  <c r="D216" i="1"/>
  <c r="C216" i="1"/>
  <c r="F215" i="1"/>
  <c r="E215" i="1"/>
  <c r="D215" i="1"/>
  <c r="C215" i="1"/>
  <c r="F214" i="1"/>
  <c r="E214" i="1"/>
  <c r="D214" i="1"/>
  <c r="C214" i="1"/>
  <c r="F213" i="1"/>
  <c r="E213" i="1"/>
  <c r="D213" i="1"/>
  <c r="C213" i="1"/>
  <c r="F212" i="1"/>
  <c r="E212" i="1"/>
  <c r="D212" i="1"/>
  <c r="C212" i="1"/>
  <c r="F211" i="1"/>
  <c r="E211" i="1"/>
  <c r="D211" i="1"/>
  <c r="C211" i="1"/>
  <c r="F210" i="1"/>
  <c r="E210" i="1"/>
  <c r="D210" i="1"/>
  <c r="C210" i="1"/>
  <c r="F209" i="1"/>
  <c r="E209" i="1"/>
  <c r="D209" i="1"/>
  <c r="C209" i="1"/>
  <c r="F208" i="1"/>
  <c r="E208" i="1"/>
  <c r="D208" i="1"/>
  <c r="C208" i="1"/>
  <c r="F207" i="1"/>
  <c r="E207" i="1"/>
  <c r="D207" i="1"/>
  <c r="C207" i="1"/>
  <c r="F206" i="1"/>
  <c r="E206" i="1"/>
  <c r="D206" i="1"/>
  <c r="C206" i="1"/>
  <c r="F205" i="1"/>
  <c r="E205" i="1"/>
  <c r="D205" i="1"/>
  <c r="C205" i="1"/>
  <c r="F204" i="1"/>
  <c r="E204" i="1"/>
  <c r="D204" i="1"/>
  <c r="C204" i="1"/>
  <c r="F203" i="1"/>
  <c r="E203" i="1"/>
  <c r="D203" i="1"/>
  <c r="C203" i="1"/>
  <c r="F202" i="1"/>
  <c r="E202" i="1"/>
  <c r="D202" i="1"/>
  <c r="C202" i="1"/>
  <c r="F201" i="1"/>
  <c r="E201" i="1"/>
  <c r="D201" i="1"/>
  <c r="C201" i="1"/>
  <c r="F200" i="1"/>
  <c r="E200" i="1"/>
  <c r="D200" i="1"/>
  <c r="C200" i="1"/>
  <c r="F199" i="1"/>
  <c r="E199" i="1"/>
  <c r="D199" i="1"/>
  <c r="C199" i="1"/>
  <c r="F198" i="1"/>
  <c r="E198" i="1"/>
  <c r="D198" i="1"/>
  <c r="C198" i="1"/>
  <c r="F197" i="1"/>
  <c r="E197" i="1"/>
  <c r="D197" i="1"/>
  <c r="C197" i="1"/>
  <c r="F196" i="1"/>
  <c r="E196" i="1"/>
  <c r="D196" i="1"/>
  <c r="C196" i="1"/>
  <c r="F195" i="1"/>
  <c r="E195" i="1"/>
  <c r="D195" i="1"/>
  <c r="C195" i="1"/>
  <c r="F194" i="1"/>
  <c r="E194" i="1"/>
  <c r="D194" i="1"/>
  <c r="C194" i="1"/>
  <c r="F193" i="1"/>
  <c r="E193" i="1"/>
  <c r="D193" i="1"/>
  <c r="C193" i="1"/>
  <c r="F192" i="1"/>
  <c r="E192" i="1"/>
  <c r="D192" i="1"/>
  <c r="C192" i="1"/>
  <c r="F191" i="1"/>
  <c r="E191" i="1"/>
  <c r="D191" i="1"/>
  <c r="C191" i="1"/>
  <c r="F190" i="1"/>
  <c r="E190" i="1"/>
  <c r="D190" i="1"/>
  <c r="C190" i="1"/>
  <c r="F189" i="1"/>
  <c r="E189" i="1"/>
  <c r="D189" i="1"/>
  <c r="C189" i="1"/>
  <c r="F188" i="1"/>
  <c r="E188" i="1"/>
  <c r="D188" i="1"/>
  <c r="C188" i="1"/>
  <c r="F187" i="1"/>
  <c r="E187" i="1"/>
  <c r="D187" i="1"/>
  <c r="C187" i="1"/>
  <c r="F186" i="1"/>
  <c r="E186" i="1"/>
  <c r="D186" i="1"/>
  <c r="C186" i="1"/>
  <c r="F185" i="1"/>
  <c r="E185" i="1"/>
  <c r="D185" i="1"/>
  <c r="C185" i="1"/>
  <c r="F184" i="1"/>
  <c r="E184" i="1"/>
  <c r="D184" i="1"/>
  <c r="C184" i="1"/>
  <c r="F183" i="1"/>
  <c r="E183" i="1"/>
  <c r="D183" i="1"/>
  <c r="C183" i="1"/>
  <c r="F182" i="1"/>
  <c r="E182" i="1"/>
  <c r="D182" i="1"/>
  <c r="C182" i="1"/>
  <c r="F181" i="1"/>
  <c r="E181" i="1"/>
  <c r="D181" i="1"/>
  <c r="C181" i="1"/>
  <c r="F180" i="1"/>
  <c r="E180" i="1"/>
  <c r="D180" i="1"/>
  <c r="C180" i="1"/>
  <c r="F179" i="1"/>
  <c r="E179" i="1"/>
  <c r="D179" i="1"/>
  <c r="C179" i="1"/>
  <c r="F178" i="1"/>
  <c r="E178" i="1"/>
  <c r="D178" i="1"/>
  <c r="C178" i="1"/>
  <c r="F177" i="1"/>
  <c r="E177" i="1"/>
  <c r="D177" i="1"/>
  <c r="C177" i="1"/>
  <c r="F176" i="1"/>
  <c r="E176" i="1"/>
  <c r="D176" i="1"/>
  <c r="C176" i="1"/>
  <c r="F175" i="1"/>
  <c r="E175" i="1"/>
  <c r="D175" i="1"/>
  <c r="C175" i="1"/>
  <c r="F174" i="1"/>
  <c r="E174" i="1"/>
  <c r="D174" i="1"/>
  <c r="C174" i="1"/>
  <c r="F173" i="1"/>
  <c r="E173" i="1"/>
  <c r="D173" i="1"/>
  <c r="C173" i="1"/>
  <c r="F172" i="1"/>
  <c r="E172" i="1"/>
  <c r="D172" i="1"/>
  <c r="C172" i="1"/>
  <c r="F171" i="1"/>
  <c r="E171" i="1"/>
  <c r="D171" i="1"/>
  <c r="C171" i="1"/>
  <c r="F170" i="1"/>
  <c r="E170" i="1"/>
  <c r="D170" i="1"/>
  <c r="C170" i="1"/>
  <c r="F169" i="1"/>
  <c r="E169" i="1"/>
  <c r="D169" i="1"/>
  <c r="C169" i="1"/>
  <c r="F168" i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F163" i="1"/>
  <c r="E163" i="1"/>
  <c r="D163" i="1"/>
  <c r="C163" i="1"/>
  <c r="F162" i="1"/>
  <c r="E162" i="1"/>
  <c r="D162" i="1"/>
  <c r="C162" i="1"/>
  <c r="F161" i="1"/>
  <c r="E161" i="1"/>
  <c r="D161" i="1"/>
  <c r="C161" i="1"/>
  <c r="F160" i="1"/>
  <c r="E160" i="1"/>
  <c r="D160" i="1"/>
  <c r="C160" i="1"/>
  <c r="F159" i="1"/>
  <c r="E159" i="1"/>
  <c r="D159" i="1"/>
  <c r="C159" i="1"/>
  <c r="F158" i="1"/>
  <c r="E158" i="1"/>
  <c r="D158" i="1"/>
  <c r="C158" i="1"/>
  <c r="F157" i="1"/>
  <c r="E157" i="1"/>
  <c r="D157" i="1"/>
  <c r="C157" i="1"/>
  <c r="F156" i="1"/>
  <c r="E156" i="1"/>
  <c r="D156" i="1"/>
  <c r="C156" i="1"/>
  <c r="F155" i="1"/>
  <c r="E155" i="1"/>
  <c r="D155" i="1"/>
  <c r="C155" i="1"/>
  <c r="F154" i="1"/>
  <c r="E154" i="1"/>
  <c r="D154" i="1"/>
  <c r="C154" i="1"/>
  <c r="F153" i="1"/>
  <c r="E153" i="1"/>
  <c r="D153" i="1"/>
  <c r="C153" i="1"/>
  <c r="F152" i="1"/>
  <c r="E152" i="1"/>
  <c r="D152" i="1"/>
  <c r="C152" i="1"/>
  <c r="F151" i="1"/>
  <c r="E151" i="1"/>
  <c r="D151" i="1"/>
  <c r="C151" i="1"/>
  <c r="F150" i="1"/>
  <c r="E150" i="1"/>
  <c r="D150" i="1"/>
  <c r="C150" i="1"/>
  <c r="F149" i="1"/>
  <c r="E149" i="1"/>
  <c r="D149" i="1"/>
  <c r="C149" i="1"/>
  <c r="F148" i="1"/>
  <c r="E148" i="1"/>
  <c r="D148" i="1"/>
  <c r="C148" i="1"/>
  <c r="F147" i="1"/>
  <c r="E147" i="1"/>
  <c r="D147" i="1"/>
  <c r="C147" i="1"/>
  <c r="F146" i="1"/>
  <c r="E146" i="1"/>
  <c r="D146" i="1"/>
  <c r="C146" i="1"/>
  <c r="F145" i="1"/>
  <c r="E145" i="1"/>
  <c r="D145" i="1"/>
  <c r="C145" i="1"/>
  <c r="F144" i="1"/>
  <c r="E144" i="1"/>
  <c r="D144" i="1"/>
  <c r="C144" i="1"/>
  <c r="F143" i="1"/>
  <c r="E143" i="1"/>
  <c r="D143" i="1"/>
  <c r="C143" i="1"/>
  <c r="F142" i="1"/>
  <c r="E142" i="1"/>
  <c r="D142" i="1"/>
  <c r="C142" i="1"/>
  <c r="F141" i="1"/>
  <c r="E141" i="1"/>
  <c r="D141" i="1"/>
  <c r="C141" i="1"/>
  <c r="F140" i="1"/>
  <c r="E140" i="1"/>
  <c r="D140" i="1"/>
  <c r="C140" i="1"/>
  <c r="F139" i="1"/>
  <c r="E139" i="1"/>
  <c r="D139" i="1"/>
  <c r="C139" i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E122" i="1"/>
  <c r="D122" i="1"/>
  <c r="C122" i="1"/>
  <c r="F121" i="1"/>
  <c r="E121" i="1"/>
  <c r="D121" i="1"/>
  <c r="C121" i="1"/>
  <c r="F120" i="1"/>
  <c r="E120" i="1"/>
  <c r="D120" i="1"/>
  <c r="C120" i="1"/>
  <c r="F119" i="1"/>
  <c r="E119" i="1"/>
  <c r="D119" i="1"/>
  <c r="C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E111" i="1"/>
  <c r="D111" i="1"/>
  <c r="C111" i="1"/>
  <c r="F110" i="1"/>
  <c r="E110" i="1"/>
  <c r="D110" i="1"/>
  <c r="C110" i="1"/>
  <c r="F109" i="1"/>
  <c r="E109" i="1"/>
  <c r="D109" i="1"/>
  <c r="C109" i="1"/>
  <c r="F108" i="1"/>
  <c r="E108" i="1"/>
  <c r="D108" i="1"/>
  <c r="C108" i="1"/>
  <c r="F107" i="1"/>
  <c r="E107" i="1"/>
  <c r="D107" i="1"/>
  <c r="C107" i="1"/>
  <c r="F106" i="1"/>
  <c r="E106" i="1"/>
  <c r="D106" i="1"/>
  <c r="C106" i="1"/>
  <c r="F105" i="1"/>
  <c r="E105" i="1"/>
  <c r="D105" i="1"/>
  <c r="C105" i="1"/>
  <c r="F104" i="1"/>
  <c r="E104" i="1"/>
  <c r="D104" i="1"/>
  <c r="C104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E97" i="1"/>
  <c r="D97" i="1"/>
  <c r="C97" i="1"/>
  <c r="F96" i="1"/>
  <c r="E96" i="1"/>
  <c r="D96" i="1"/>
  <c r="C96" i="1"/>
  <c r="F95" i="1"/>
  <c r="E95" i="1"/>
  <c r="D95" i="1"/>
  <c r="C95" i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C81" i="1"/>
  <c r="F80" i="1"/>
  <c r="E80" i="1"/>
  <c r="D80" i="1"/>
  <c r="C80" i="1"/>
  <c r="F79" i="1"/>
  <c r="E79" i="1"/>
  <c r="D79" i="1"/>
  <c r="C79" i="1"/>
  <c r="F78" i="1"/>
  <c r="E78" i="1"/>
  <c r="D78" i="1"/>
  <c r="C78" i="1"/>
  <c r="F77" i="1"/>
  <c r="E77" i="1"/>
  <c r="D77" i="1"/>
  <c r="C77" i="1"/>
  <c r="F76" i="1"/>
  <c r="E76" i="1"/>
  <c r="D76" i="1"/>
  <c r="C76" i="1"/>
  <c r="F75" i="1"/>
  <c r="E75" i="1"/>
  <c r="D75" i="1"/>
  <c r="C75" i="1"/>
  <c r="F74" i="1"/>
  <c r="E74" i="1"/>
  <c r="D74" i="1"/>
  <c r="C74" i="1"/>
  <c r="F73" i="1"/>
  <c r="E73" i="1"/>
  <c r="D73" i="1"/>
  <c r="C73" i="1"/>
  <c r="F72" i="1"/>
  <c r="E72" i="1"/>
  <c r="D72" i="1"/>
  <c r="C72" i="1"/>
  <c r="F71" i="1"/>
  <c r="E71" i="1"/>
  <c r="D71" i="1"/>
  <c r="C71" i="1"/>
  <c r="F70" i="1"/>
  <c r="E70" i="1"/>
  <c r="D70" i="1"/>
  <c r="C70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  <c r="F60" i="1"/>
  <c r="E60" i="1"/>
  <c r="D60" i="1"/>
  <c r="C60" i="1"/>
  <c r="F59" i="1"/>
  <c r="E59" i="1"/>
  <c r="D59" i="1"/>
  <c r="C59" i="1"/>
  <c r="F58" i="1"/>
  <c r="E58" i="1"/>
  <c r="D58" i="1"/>
  <c r="C58" i="1"/>
  <c r="F57" i="1"/>
  <c r="E57" i="1"/>
  <c r="D57" i="1"/>
  <c r="C57" i="1"/>
  <c r="F56" i="1"/>
  <c r="E56" i="1"/>
  <c r="D56" i="1"/>
  <c r="C56" i="1"/>
  <c r="F55" i="1"/>
  <c r="E55" i="1"/>
  <c r="D55" i="1"/>
  <c r="C55" i="1"/>
  <c r="F54" i="1"/>
  <c r="E54" i="1"/>
  <c r="D54" i="1"/>
  <c r="C54" i="1"/>
  <c r="F53" i="1"/>
  <c r="E53" i="1"/>
  <c r="D53" i="1"/>
  <c r="C53" i="1"/>
  <c r="F52" i="1"/>
  <c r="E52" i="1"/>
  <c r="D52" i="1"/>
  <c r="C52" i="1"/>
  <c r="F51" i="1"/>
  <c r="E51" i="1"/>
  <c r="D51" i="1"/>
  <c r="C51" i="1"/>
  <c r="F50" i="1"/>
  <c r="E50" i="1"/>
  <c r="D50" i="1"/>
  <c r="C50" i="1"/>
  <c r="F49" i="1"/>
  <c r="E49" i="1"/>
  <c r="D49" i="1"/>
  <c r="C49" i="1"/>
  <c r="F48" i="1"/>
  <c r="E48" i="1"/>
  <c r="D48" i="1"/>
  <c r="C48" i="1"/>
  <c r="F47" i="1"/>
  <c r="E47" i="1"/>
  <c r="D47" i="1"/>
  <c r="C47" i="1"/>
  <c r="F46" i="1"/>
  <c r="E46" i="1"/>
  <c r="D46" i="1"/>
  <c r="C46" i="1"/>
  <c r="F45" i="1"/>
  <c r="E45" i="1"/>
  <c r="D45" i="1"/>
  <c r="C45" i="1"/>
  <c r="F44" i="1"/>
  <c r="E44" i="1"/>
  <c r="D44" i="1"/>
  <c r="C44" i="1"/>
  <c r="F43" i="1"/>
  <c r="E43" i="1"/>
  <c r="D43" i="1"/>
  <c r="C43" i="1"/>
  <c r="F42" i="1"/>
  <c r="E42" i="1"/>
  <c r="D42" i="1"/>
  <c r="C42" i="1"/>
  <c r="F41" i="1"/>
  <c r="E41" i="1"/>
  <c r="D41" i="1"/>
  <c r="C41" i="1"/>
  <c r="F40" i="1"/>
  <c r="E40" i="1"/>
  <c r="D40" i="1"/>
  <c r="C40" i="1"/>
  <c r="F39" i="1"/>
  <c r="E39" i="1"/>
  <c r="D39" i="1"/>
  <c r="C39" i="1"/>
  <c r="F38" i="1"/>
  <c r="E38" i="1"/>
  <c r="D38" i="1"/>
  <c r="C38" i="1"/>
  <c r="F37" i="1"/>
  <c r="E37" i="1"/>
  <c r="D37" i="1"/>
  <c r="C37" i="1"/>
  <c r="F36" i="1"/>
  <c r="E36" i="1"/>
  <c r="D36" i="1"/>
  <c r="C36" i="1"/>
  <c r="F35" i="1"/>
  <c r="E35" i="1"/>
  <c r="D35" i="1"/>
  <c r="C35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9" i="1"/>
  <c r="E29" i="1"/>
  <c r="D29" i="1"/>
  <c r="C29" i="1"/>
  <c r="F28" i="1"/>
  <c r="E28" i="1"/>
  <c r="D28" i="1"/>
  <c r="C28" i="1"/>
  <c r="F27" i="1"/>
  <c r="E27" i="1"/>
  <c r="D27" i="1"/>
  <c r="C27" i="1"/>
  <c r="F26" i="1"/>
  <c r="E26" i="1"/>
  <c r="D26" i="1"/>
  <c r="C26" i="1"/>
  <c r="F25" i="1"/>
  <c r="E25" i="1"/>
  <c r="D25" i="1"/>
  <c r="C25" i="1"/>
  <c r="F24" i="1"/>
  <c r="E24" i="1"/>
  <c r="D24" i="1"/>
  <c r="C24" i="1"/>
  <c r="F23" i="1"/>
  <c r="E23" i="1"/>
  <c r="D23" i="1"/>
  <c r="C23" i="1"/>
  <c r="F22" i="1"/>
  <c r="E22" i="1"/>
  <c r="D22" i="1"/>
  <c r="C22" i="1"/>
  <c r="F21" i="1"/>
  <c r="E21" i="1"/>
  <c r="D21" i="1"/>
  <c r="C21" i="1"/>
  <c r="F20" i="1"/>
  <c r="E20" i="1"/>
  <c r="D20" i="1"/>
  <c r="C20" i="1"/>
  <c r="F19" i="1"/>
  <c r="E19" i="1"/>
  <c r="D19" i="1"/>
  <c r="C19" i="1"/>
  <c r="F18" i="1"/>
  <c r="E18" i="1"/>
  <c r="D18" i="1"/>
  <c r="C18" i="1"/>
  <c r="F17" i="1"/>
  <c r="E17" i="1"/>
  <c r="D17" i="1"/>
  <c r="C17" i="1"/>
  <c r="F16" i="1"/>
  <c r="E16" i="1"/>
  <c r="D16" i="1"/>
  <c r="C16" i="1"/>
  <c r="F15" i="1"/>
  <c r="E15" i="1"/>
  <c r="D15" i="1"/>
  <c r="C15" i="1"/>
  <c r="F14" i="1"/>
  <c r="E14" i="1"/>
  <c r="D14" i="1"/>
  <c r="C14" i="1"/>
  <c r="F13" i="1"/>
  <c r="E13" i="1"/>
  <c r="D13" i="1"/>
  <c r="C13" i="1"/>
  <c r="F12" i="1"/>
  <c r="E12" i="1"/>
  <c r="D12" i="1"/>
  <c r="C12" i="1"/>
  <c r="F11" i="1"/>
  <c r="E11" i="1"/>
  <c r="D11" i="1"/>
  <c r="C11" i="1"/>
  <c r="F10" i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F5" i="1"/>
  <c r="E5" i="1"/>
  <c r="D5" i="1"/>
  <c r="C5" i="1"/>
  <c r="F4" i="1"/>
  <c r="E4" i="1"/>
  <c r="D4" i="1"/>
  <c r="C4" i="1"/>
  <c r="F3" i="1"/>
  <c r="E3" i="1"/>
  <c r="D3" i="1"/>
  <c r="C3" i="1"/>
  <c r="F2" i="1"/>
  <c r="E2" i="1"/>
  <c r="D2" i="1"/>
  <c r="C2" i="1"/>
</calcChain>
</file>

<file path=xl/sharedStrings.xml><?xml version="1.0" encoding="utf-8"?>
<sst xmlns="http://schemas.openxmlformats.org/spreadsheetml/2006/main" count="6" uniqueCount="6">
  <si>
    <t>POŘADÍ</t>
  </si>
  <si>
    <t>Registrační číslo žádosti</t>
  </si>
  <si>
    <t>Název žadatele</t>
  </si>
  <si>
    <t>Název projektu</t>
  </si>
  <si>
    <t>Počet bodů</t>
  </si>
  <si>
    <t>Doporučení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</si>
</sst>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 style="thin">
        <color theme="9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textRotation="90" wrapText="1"/>
    </xf>
    <xf numFmtId="0" fontId="2" fillId="0" borderId="1" xfId="0" applyFont="1" applyBorder="1"/>
    <xf numFmtId="2" fontId="0" fillId="0" borderId="0" xfId="0" applyNumberFormat="1"/>
    <xf numFmtId="0" fontId="0" fillId="0" borderId="0" xfId="0" applyAlignment="1">
      <alignment horizontal="center"/>
    </xf>
    <xf numFmtId="0" fontId="2" fillId="0" borderId="2" xfId="0" applyFont="1" applyBorder="1"/>
    <xf numFmtId="0" fontId="0" fillId="0" borderId="3" xfId="0" applyBorder="1"/>
    <xf numFmtId="2" fontId="0" fillId="0" borderId="3" xfId="0" applyNumberFormat="1" applyBorder="1"/>
    <xf numFmtId="0" fontId="0" fillId="0" borderId="3" xfId="0" applyBorder="1" applyAlignment="1">
      <alignment horizontal="center"/>
    </xf>
    <xf numFmtId="0" fontId="2" fillId="3" borderId="4" xfId="0" applyFont="1" applyFill="1" applyBorder="1"/>
    <xf numFmtId="0" fontId="0" fillId="3" borderId="0" xfId="0" applyFill="1"/>
    <xf numFmtId="2" fontId="0" fillId="3" borderId="0" xfId="0" applyNumberFormat="1" applyFill="1"/>
    <xf numFmtId="0" fontId="0" fillId="3" borderId="0" xfId="0" applyFill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2" fontId="0" fillId="3" borderId="3" xfId="0" applyNumberFormat="1" applyFill="1" applyBorder="1"/>
    <xf numFmtId="0" fontId="0" fillId="3" borderId="3" xfId="0" applyFill="1" applyBorder="1" applyAlignment="1">
      <alignment horizontal="center"/>
    </xf>
  </cellXfs>
  <cellStyles count="1">
    <cellStyle name="Normální" xfId="0" builtinId="0"/>
  </cellStyles>
  <dxfs count="3">
    <dxf>
      <numFmt numFmtId="0" formatCode="General"/>
      <alignment horizontal="center" indent="0" justifyLastLine="0" shrinkToFit="0" readingOrder="0"/>
    </dxf>
    <dxf>
      <numFmt numFmtId="2" formatCode="0.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dokumenty\Evropsk&#233;%20fondy\Moderniza&#269;n&#237;%20fond\Program%20RES+\V&#253;zvy%20RES+_2024\RES+_2_2024\Hodnocen&#237;\RES%20(&#269;.%202_2024)%2031.3.2025_vyhodnocen&#237;.xlsx" TargetMode="External"/><Relationship Id="rId1" Type="http://schemas.openxmlformats.org/officeDocument/2006/relationships/externalLinkPath" Target="file:///L:\dokumenty\Evropsk&#233;%20fondy\Moderniza&#269;n&#237;%20fond\Program%20RES+\V&#253;zvy%20RES+_2024\RES+_2_2024\Hodnocen&#237;\RES%20(&#269;.%202_2024)%2031.3.2025_vyhodnoce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 akceptované"/>
      <sheetName val="DATA neakceptované"/>
      <sheetName val="FINÁLE"/>
      <sheetName val="vyřazené 30 %"/>
      <sheetName val="FVE nad 1 MW"/>
      <sheetName val="10% průměr"/>
      <sheetName val="Kontrola limitu 30 % a alokace"/>
    </sheetNames>
    <sheetDataSet>
      <sheetData sheetId="0">
        <row r="1">
          <cell r="A1" t="str">
            <v>Registrační číslo žádosti</v>
          </cell>
          <cell r="B1" t="str">
            <v>Název žadatele</v>
          </cell>
          <cell r="C1" t="str">
            <v>Název projektu</v>
          </cell>
          <cell r="D1" t="str">
            <v>DOTACE</v>
          </cell>
          <cell r="E1" t="str">
            <v>Celkové způsobilé výdaje (Kč)</v>
          </cell>
          <cell r="F1" t="str">
            <v>Celkové výdaje (Kč)</v>
          </cell>
          <cell r="G1" t="str">
            <v>Stav Projektu</v>
          </cell>
          <cell r="H1" t="str">
            <v>Kraj Realizace</v>
          </cell>
          <cell r="I1" t="str">
            <v>Okres Realizace</v>
          </cell>
          <cell r="J1" t="str">
            <v>% z CZV</v>
          </cell>
          <cell r="K1" t="str">
            <v>Nově instalovaný výkon OZE</v>
          </cell>
          <cell r="L1" t="str">
            <v>jednotka kWp</v>
          </cell>
          <cell r="M1" t="str">
            <v>Snížení emisí CO2</v>
          </cell>
          <cell r="N1" t="str">
            <v>jednotka tCO2/rok</v>
          </cell>
          <cell r="O1" t="str">
            <v>Výroba energie z OZE</v>
          </cell>
          <cell r="P1" t="str">
            <v>jednotka MWh/rok</v>
          </cell>
          <cell r="Q1" t="str">
            <v>Snížení spotřeby primární energie z neobnovitelných zdrojů</v>
          </cell>
          <cell r="R1" t="str">
            <v>jednotka</v>
          </cell>
          <cell r="S1" t="str">
            <v>Nová využitelná kapacita akumulace elektrické energie z OZE</v>
          </cell>
          <cell r="T1" t="str">
            <v>jednotka kWh</v>
          </cell>
          <cell r="U1" t="str">
            <v>Výroba vodíku</v>
          </cell>
          <cell r="V1" t="str">
            <v>Výroba vodíku_jednotka</v>
          </cell>
          <cell r="W1" t="str">
            <v>Nová instalovaná výrobní kapacita vodíku z OZE</v>
          </cell>
          <cell r="X1" t="str">
            <v>Nová instalovaná výrobní kapacita vodíku z OZE_jednotka</v>
          </cell>
          <cell r="Y1" t="str">
            <v>číslo výzvy</v>
          </cell>
          <cell r="Z1" t="str">
            <v>0,2 kap</v>
          </cell>
          <cell r="AA1" t="str">
            <v>0,6 kap</v>
          </cell>
          <cell r="AB1" t="str">
            <v>kontrola spodní hranice baterie</v>
          </cell>
          <cell r="AC1" t="str">
            <v>kontrola horní hranice baterie</v>
          </cell>
          <cell r="AD1" t="str">
            <v>kontrola kapacity</v>
          </cell>
          <cell r="AE1" t="str">
            <v>Par_Kapacita bateriové akumulace (kWh)</v>
          </cell>
          <cell r="AF1" t="str">
            <v>Par_Hodinová výroba elektrolyzéru (m3/hod)</v>
          </cell>
          <cell r="AG1" t="str">
            <v>Par_Instalace FVE integrovaná do konstrukcí budov - výkon (kW)</v>
          </cell>
          <cell r="AH1" t="str">
            <v>Par_Pozemní instalace FVE na brownfieldech - výkon (kW)</v>
          </cell>
          <cell r="AI1" t="str">
            <v>Par_Ostatní pozemní instalace FVE - výkon (kW)</v>
          </cell>
          <cell r="AJ1" t="str">
            <v>součet inst</v>
          </cell>
          <cell r="AK1" t="str">
            <v>Par_Požadovaná výše dotace na jednotku instalovaného výkonu (Kč)</v>
          </cell>
          <cell r="AL1" t="str">
            <v>kontrola max. měrné dotace</v>
          </cell>
          <cell r="AM1" t="str">
            <v>kontrola výkonu2</v>
          </cell>
          <cell r="AN1" t="str">
            <v>Par_Výběr velikosti podniku</v>
          </cell>
          <cell r="AO1" t="str">
            <v>Par_Jsem žadatelem dle článku 10c směrnice Evropského parlamentu a Rady 2003/87/ES</v>
          </cell>
          <cell r="AP1" t="str">
            <v>PM</v>
          </cell>
          <cell r="AQ1" t="str">
            <v>Datum změny</v>
          </cell>
          <cell r="AR1" t="str">
            <v>AVG10</v>
          </cell>
          <cell r="AS1" t="str">
            <v>BODY</v>
          </cell>
          <cell r="AT1" t="str">
            <v>body kritérium A limit 60</v>
          </cell>
          <cell r="AU1" t="str">
            <v>body kritérium B limit 40</v>
          </cell>
          <cell r="AV1" t="str">
            <v>body kritérium B1</v>
          </cell>
          <cell r="AW1" t="str">
            <v>body kritérium B2</v>
          </cell>
          <cell r="AX1" t="str">
            <v>kumulativní dotace</v>
          </cell>
          <cell r="AY1" t="str">
            <v>v alokaci</v>
          </cell>
          <cell r="AZ1" t="str">
            <v>30 % vyřazeno</v>
          </cell>
        </row>
        <row r="2">
          <cell r="A2">
            <v>7241200185</v>
          </cell>
          <cell r="B2" t="str">
            <v>NECY s.r.o.</v>
          </cell>
          <cell r="C2" t="str">
            <v xml:space="preserve">FVE Otrokovice NECY s.r.o. </v>
          </cell>
          <cell r="D2">
            <v>10761270</v>
          </cell>
          <cell r="E2">
            <v>69172530.5</v>
          </cell>
          <cell r="F2">
            <v>83698761.900000006</v>
          </cell>
          <cell r="G2" t="str">
            <v>Akceptovaný</v>
          </cell>
          <cell r="H2" t="str">
            <v>Zlínský kraj</v>
          </cell>
          <cell r="I2" t="str">
            <v>Zlín</v>
          </cell>
          <cell r="J2">
            <v>0.15557143742196911</v>
          </cell>
          <cell r="K2">
            <v>3499.6</v>
          </cell>
          <cell r="L2" t="str">
            <v>kWp</v>
          </cell>
          <cell r="M2">
            <v>3009.65</v>
          </cell>
          <cell r="N2" t="str">
            <v>t CO2/rok</v>
          </cell>
          <cell r="O2">
            <v>3249</v>
          </cell>
          <cell r="P2" t="str">
            <v>MWh/rok</v>
          </cell>
          <cell r="Q2" t="str">
            <v/>
          </cell>
          <cell r="R2" t="str">
            <v/>
          </cell>
          <cell r="S2">
            <v>2099.7600000000002</v>
          </cell>
          <cell r="T2" t="str">
            <v>kWh</v>
          </cell>
          <cell r="U2" t="str">
            <v/>
          </cell>
          <cell r="V2" t="str">
            <v/>
          </cell>
          <cell r="W2" t="str">
            <v/>
          </cell>
          <cell r="X2" t="str">
            <v/>
          </cell>
          <cell r="Y2" t="str">
            <v>ModF – RES+ č. 2/2024 - ModF-RES3-FV_2</v>
          </cell>
          <cell r="Z2">
            <v>699.92000000000007</v>
          </cell>
          <cell r="AA2">
            <v>2099.7599999999998</v>
          </cell>
          <cell r="AB2">
            <v>1399.8400000000001</v>
          </cell>
          <cell r="AC2">
            <v>0</v>
          </cell>
          <cell r="AD2">
            <v>0</v>
          </cell>
          <cell r="AE2">
            <v>2099.7600000000002</v>
          </cell>
          <cell r="AF2" t="str">
            <v/>
          </cell>
          <cell r="AG2">
            <v>0</v>
          </cell>
          <cell r="AH2">
            <v>3499.6</v>
          </cell>
          <cell r="AI2">
            <v>0</v>
          </cell>
          <cell r="AJ2">
            <v>3499.6</v>
          </cell>
          <cell r="AK2">
            <v>3075</v>
          </cell>
          <cell r="AL2">
            <v>0</v>
          </cell>
          <cell r="AM2">
            <v>0</v>
          </cell>
          <cell r="AN2" t="str">
            <v>Malý podnik a mikropodnik</v>
          </cell>
          <cell r="AO2" t="str">
            <v>Ne</v>
          </cell>
          <cell r="AP2" t="str">
            <v>Pospíšil Petr</v>
          </cell>
          <cell r="AQ2">
            <v>45716.478935185201</v>
          </cell>
          <cell r="AR2">
            <v>2421.086956521739</v>
          </cell>
          <cell r="AS2">
            <v>77.240721102863205</v>
          </cell>
          <cell r="AT2">
            <v>47.240721102863205</v>
          </cell>
          <cell r="AU2">
            <v>30</v>
          </cell>
          <cell r="AV2">
            <v>27</v>
          </cell>
          <cell r="AW2">
            <v>3</v>
          </cell>
          <cell r="AX2">
            <v>10761270</v>
          </cell>
          <cell r="AY2" t="str">
            <v>ANO</v>
          </cell>
          <cell r="AZ2" t="str">
            <v/>
          </cell>
        </row>
        <row r="3">
          <cell r="A3">
            <v>7241200192</v>
          </cell>
          <cell r="B3" t="str">
            <v>Pejšův mlýn Sedlčany spol. s r.o.</v>
          </cell>
          <cell r="C3" t="str">
            <v>FVE pro společnost Pejšův mlýn Sedlčany spol. s r.o.</v>
          </cell>
          <cell r="D3">
            <v>17724000</v>
          </cell>
          <cell r="E3">
            <v>101519620</v>
          </cell>
          <cell r="F3">
            <v>122838740.2</v>
          </cell>
          <cell r="G3" t="str">
            <v>Akceptovaný</v>
          </cell>
          <cell r="H3" t="str">
            <v>Středočeský kraj</v>
          </cell>
          <cell r="I3" t="str">
            <v>Příbram</v>
          </cell>
          <cell r="J3">
            <v>0.17458694191329716</v>
          </cell>
          <cell r="K3">
            <v>6000</v>
          </cell>
          <cell r="L3" t="str">
            <v>kWp</v>
          </cell>
          <cell r="M3">
            <v>4811.9799999999996</v>
          </cell>
          <cell r="N3" t="str">
            <v>t CO2/rok</v>
          </cell>
          <cell r="O3">
            <v>5595.33</v>
          </cell>
          <cell r="P3" t="str">
            <v>MWh/rok</v>
          </cell>
          <cell r="Q3" t="str">
            <v/>
          </cell>
          <cell r="R3" t="str">
            <v/>
          </cell>
          <cell r="S3">
            <v>3600</v>
          </cell>
          <cell r="T3" t="str">
            <v>kWh</v>
          </cell>
          <cell r="U3" t="str">
            <v/>
          </cell>
          <cell r="V3" t="str">
            <v/>
          </cell>
          <cell r="W3" t="str">
            <v/>
          </cell>
          <cell r="X3" t="str">
            <v/>
          </cell>
          <cell r="Y3" t="str">
            <v>ModF – RES+ č. 2/2024 - ModF-RES3-FV_2</v>
          </cell>
          <cell r="Z3">
            <v>1200</v>
          </cell>
          <cell r="AA3">
            <v>3600</v>
          </cell>
          <cell r="AB3">
            <v>2400</v>
          </cell>
          <cell r="AC3">
            <v>0</v>
          </cell>
          <cell r="AD3">
            <v>0</v>
          </cell>
          <cell r="AE3">
            <v>3600</v>
          </cell>
          <cell r="AF3" t="str">
            <v/>
          </cell>
          <cell r="AG3">
            <v>0</v>
          </cell>
          <cell r="AH3">
            <v>0</v>
          </cell>
          <cell r="AI3">
            <v>6000</v>
          </cell>
          <cell r="AJ3">
            <v>6000</v>
          </cell>
          <cell r="AK3">
            <v>2954</v>
          </cell>
          <cell r="AL3">
            <v>0</v>
          </cell>
          <cell r="AM3">
            <v>0</v>
          </cell>
          <cell r="AN3" t="str">
            <v>Malý podnik a mikropodnik</v>
          </cell>
          <cell r="AO3" t="str">
            <v>Ne</v>
          </cell>
          <cell r="AP3" t="str">
            <v>Bajer Pavel</v>
          </cell>
          <cell r="AQ3">
            <v>45729.576967592599</v>
          </cell>
          <cell r="AR3">
            <v>2421.086956521739</v>
          </cell>
          <cell r="AS3">
            <v>76.175767566453743</v>
          </cell>
          <cell r="AT3">
            <v>49.175767566453736</v>
          </cell>
          <cell r="AU3">
            <v>27</v>
          </cell>
          <cell r="AV3">
            <v>27</v>
          </cell>
          <cell r="AW3">
            <v>0</v>
          </cell>
          <cell r="AX3">
            <v>28485270</v>
          </cell>
          <cell r="AY3" t="str">
            <v>ANO</v>
          </cell>
          <cell r="AZ3" t="str">
            <v/>
          </cell>
        </row>
        <row r="4">
          <cell r="A4">
            <v>7241200189</v>
          </cell>
          <cell r="B4" t="str">
            <v>PAZA Distribution s.r.o.</v>
          </cell>
          <cell r="C4" t="str">
            <v>FVE PAZA Distribution s.r.o.</v>
          </cell>
          <cell r="D4">
            <v>18468750</v>
          </cell>
          <cell r="E4">
            <v>121725000</v>
          </cell>
          <cell r="F4">
            <v>147287250</v>
          </cell>
          <cell r="G4" t="str">
            <v>Akceptovaný</v>
          </cell>
          <cell r="H4" t="str">
            <v>Jihomoravský kraj</v>
          </cell>
          <cell r="I4" t="str">
            <v>Blansko</v>
          </cell>
          <cell r="J4">
            <v>0.15172520024645716</v>
          </cell>
          <cell r="K4">
            <v>6250</v>
          </cell>
          <cell r="L4" t="str">
            <v>kWp</v>
          </cell>
          <cell r="M4">
            <v>5126.3</v>
          </cell>
          <cell r="N4" t="str">
            <v>t CO2/rok</v>
          </cell>
          <cell r="O4">
            <v>5960.8</v>
          </cell>
          <cell r="P4" t="str">
            <v>MWh/rok</v>
          </cell>
          <cell r="Q4" t="str">
            <v/>
          </cell>
          <cell r="R4" t="str">
            <v/>
          </cell>
          <cell r="S4">
            <v>3750</v>
          </cell>
          <cell r="T4" t="str">
            <v>kWh</v>
          </cell>
          <cell r="U4" t="str">
            <v/>
          </cell>
          <cell r="V4" t="str">
            <v/>
          </cell>
          <cell r="W4" t="str">
            <v/>
          </cell>
          <cell r="X4" t="str">
            <v/>
          </cell>
          <cell r="Y4" t="str">
            <v>ModF – RES+ č. 2/2024 - ModF-RES3-FV_2</v>
          </cell>
          <cell r="Z4">
            <v>1250</v>
          </cell>
          <cell r="AA4">
            <v>3750</v>
          </cell>
          <cell r="AB4">
            <v>2500</v>
          </cell>
          <cell r="AC4">
            <v>0</v>
          </cell>
          <cell r="AD4">
            <v>0</v>
          </cell>
          <cell r="AE4">
            <v>3750</v>
          </cell>
          <cell r="AF4" t="str">
            <v/>
          </cell>
          <cell r="AG4">
            <v>0</v>
          </cell>
          <cell r="AH4">
            <v>0</v>
          </cell>
          <cell r="AI4">
            <v>6250</v>
          </cell>
          <cell r="AJ4">
            <v>6250</v>
          </cell>
          <cell r="AK4">
            <v>2955</v>
          </cell>
          <cell r="AL4">
            <v>0</v>
          </cell>
          <cell r="AM4">
            <v>0</v>
          </cell>
          <cell r="AN4" t="str">
            <v>Malý podnik a mikropodnik</v>
          </cell>
          <cell r="AO4" t="str">
            <v>Ne</v>
          </cell>
          <cell r="AP4" t="str">
            <v>Bajer Pavel</v>
          </cell>
          <cell r="AQ4">
            <v>45716.456655092603</v>
          </cell>
          <cell r="AR4">
            <v>2421.086956521739</v>
          </cell>
          <cell r="AS4">
            <v>76.159126020745958</v>
          </cell>
          <cell r="AT4">
            <v>49.159126020745965</v>
          </cell>
          <cell r="AU4">
            <v>27</v>
          </cell>
          <cell r="AV4">
            <v>27</v>
          </cell>
          <cell r="AW4">
            <v>0</v>
          </cell>
          <cell r="AX4">
            <v>46954020</v>
          </cell>
          <cell r="AY4" t="str">
            <v>ANO</v>
          </cell>
          <cell r="AZ4" t="str">
            <v/>
          </cell>
        </row>
        <row r="5">
          <cell r="A5">
            <v>7241200220</v>
          </cell>
          <cell r="B5" t="str">
            <v>8m SPV31, s.r.o.</v>
          </cell>
          <cell r="C5" t="str">
            <v>FVE Chyjice 1</v>
          </cell>
          <cell r="D5">
            <v>41191920</v>
          </cell>
          <cell r="E5">
            <v>257665417</v>
          </cell>
          <cell r="F5">
            <v>257665417</v>
          </cell>
          <cell r="G5" t="str">
            <v>Akceptovaný</v>
          </cell>
          <cell r="H5" t="str">
            <v>Královéhradecký kraj</v>
          </cell>
          <cell r="I5" t="str">
            <v>Jičín</v>
          </cell>
          <cell r="J5">
            <v>0.15986592411041331</v>
          </cell>
          <cell r="K5">
            <v>13860</v>
          </cell>
          <cell r="L5" t="str">
            <v>kWp</v>
          </cell>
          <cell r="M5">
            <v>11266.58</v>
          </cell>
          <cell r="N5" t="str">
            <v>t CO2/rok</v>
          </cell>
          <cell r="O5">
            <v>13100.68</v>
          </cell>
          <cell r="P5" t="str">
            <v>MWh/rok</v>
          </cell>
          <cell r="Q5" t="str">
            <v/>
          </cell>
          <cell r="R5" t="str">
            <v/>
          </cell>
          <cell r="S5">
            <v>8316</v>
          </cell>
          <cell r="T5" t="str">
            <v>kWh</v>
          </cell>
          <cell r="U5" t="str">
            <v/>
          </cell>
          <cell r="V5" t="str">
            <v/>
          </cell>
          <cell r="W5" t="str">
            <v/>
          </cell>
          <cell r="X5" t="str">
            <v/>
          </cell>
          <cell r="Y5" t="str">
            <v>ModF – RES+ č. 2/2024 - ModF-RES3-FV_2</v>
          </cell>
          <cell r="Z5">
            <v>2772</v>
          </cell>
          <cell r="AA5">
            <v>8316</v>
          </cell>
          <cell r="AB5">
            <v>5544</v>
          </cell>
          <cell r="AC5">
            <v>0</v>
          </cell>
          <cell r="AD5">
            <v>0</v>
          </cell>
          <cell r="AE5">
            <v>8316</v>
          </cell>
          <cell r="AF5" t="str">
            <v/>
          </cell>
          <cell r="AG5">
            <v>0</v>
          </cell>
          <cell r="AH5">
            <v>0</v>
          </cell>
          <cell r="AI5">
            <v>13860</v>
          </cell>
          <cell r="AJ5">
            <v>13860</v>
          </cell>
          <cell r="AK5">
            <v>2972</v>
          </cell>
          <cell r="AL5">
            <v>0</v>
          </cell>
          <cell r="AM5">
            <v>0</v>
          </cell>
          <cell r="AN5" t="str">
            <v>Střední podnik</v>
          </cell>
          <cell r="AO5" t="str">
            <v>Ne</v>
          </cell>
          <cell r="AP5" t="str">
            <v>Bajer Pavel</v>
          </cell>
          <cell r="AQ5">
            <v>45739.487997685203</v>
          </cell>
          <cell r="AR5">
            <v>2421.086956521739</v>
          </cell>
          <cell r="AS5">
            <v>75.877933173386396</v>
          </cell>
          <cell r="AT5">
            <v>48.877933173386388</v>
          </cell>
          <cell r="AU5">
            <v>27</v>
          </cell>
          <cell r="AV5">
            <v>27</v>
          </cell>
          <cell r="AW5">
            <v>0</v>
          </cell>
          <cell r="AX5">
            <v>88145940</v>
          </cell>
          <cell r="AY5" t="str">
            <v>ANO</v>
          </cell>
          <cell r="AZ5" t="str">
            <v/>
          </cell>
        </row>
        <row r="6">
          <cell r="A6">
            <v>7241200196</v>
          </cell>
          <cell r="B6" t="str">
            <v>Sunny Route beta s.r.o.</v>
          </cell>
          <cell r="C6" t="str">
            <v>FVE Číňov I</v>
          </cell>
          <cell r="D6">
            <v>134055000</v>
          </cell>
          <cell r="E6">
            <v>819672065.75</v>
          </cell>
          <cell r="F6">
            <v>991803199.55999994</v>
          </cell>
          <cell r="G6" t="str">
            <v>Akceptovaný</v>
          </cell>
          <cell r="H6" t="str">
            <v>Ústecký kraj</v>
          </cell>
          <cell r="I6" t="str">
            <v>Louny</v>
          </cell>
          <cell r="J6">
            <v>0.16354711304860642</v>
          </cell>
          <cell r="K6">
            <v>45000</v>
          </cell>
          <cell r="L6" t="str">
            <v>kWp</v>
          </cell>
          <cell r="M6">
            <v>33768.230000000003</v>
          </cell>
          <cell r="N6" t="str">
            <v>t CO2/rok</v>
          </cell>
          <cell r="O6">
            <v>39265.379999999997</v>
          </cell>
          <cell r="P6" t="str">
            <v>MWh/rok</v>
          </cell>
          <cell r="Q6" t="str">
            <v/>
          </cell>
          <cell r="R6" t="str">
            <v/>
          </cell>
          <cell r="S6">
            <v>27000</v>
          </cell>
          <cell r="T6" t="str">
            <v>kWh</v>
          </cell>
          <cell r="U6" t="str">
            <v/>
          </cell>
          <cell r="V6" t="str">
            <v/>
          </cell>
          <cell r="W6" t="str">
            <v/>
          </cell>
          <cell r="X6" t="str">
            <v/>
          </cell>
          <cell r="Y6" t="str">
            <v>ModF – RES+ č. 2/2024 - ModF-RES3-FV_2</v>
          </cell>
          <cell r="Z6">
            <v>9000</v>
          </cell>
          <cell r="AA6">
            <v>27000</v>
          </cell>
          <cell r="AB6">
            <v>18000</v>
          </cell>
          <cell r="AC6">
            <v>0</v>
          </cell>
          <cell r="AD6">
            <v>0</v>
          </cell>
          <cell r="AE6">
            <v>27000</v>
          </cell>
          <cell r="AF6" t="str">
            <v/>
          </cell>
          <cell r="AG6">
            <v>0</v>
          </cell>
          <cell r="AH6">
            <v>0</v>
          </cell>
          <cell r="AI6">
            <v>45000</v>
          </cell>
          <cell r="AJ6">
            <v>45000</v>
          </cell>
          <cell r="AK6">
            <v>2979</v>
          </cell>
          <cell r="AL6">
            <v>0</v>
          </cell>
          <cell r="AM6">
            <v>0</v>
          </cell>
          <cell r="AN6" t="str">
            <v>Malý podnik a mikropodnik</v>
          </cell>
          <cell r="AO6" t="str">
            <v>Ne</v>
          </cell>
          <cell r="AP6" t="str">
            <v>Bajer Pavel</v>
          </cell>
          <cell r="AQ6">
            <v>45728.672430555598</v>
          </cell>
          <cell r="AR6">
            <v>2421.086956521739</v>
          </cell>
          <cell r="AS6">
            <v>75.763080695301895</v>
          </cell>
          <cell r="AT6">
            <v>48.763080695301895</v>
          </cell>
          <cell r="AU6">
            <v>27</v>
          </cell>
          <cell r="AV6">
            <v>27</v>
          </cell>
          <cell r="AW6">
            <v>0</v>
          </cell>
          <cell r="AX6">
            <v>222200940</v>
          </cell>
          <cell r="AY6" t="str">
            <v>ANO</v>
          </cell>
          <cell r="AZ6" t="str">
            <v/>
          </cell>
        </row>
        <row r="7">
          <cell r="A7">
            <v>7241200225</v>
          </cell>
          <cell r="B7" t="str">
            <v>8m SPV50, s.r.o.</v>
          </cell>
          <cell r="C7" t="str">
            <v>FVE Lada 1</v>
          </cell>
          <cell r="D7">
            <v>61534200</v>
          </cell>
          <cell r="E7">
            <v>387551745</v>
          </cell>
          <cell r="F7">
            <v>387551745</v>
          </cell>
          <cell r="G7" t="str">
            <v>Akceptovaný</v>
          </cell>
          <cell r="H7" t="str">
            <v>Liberecký kraj</v>
          </cell>
          <cell r="I7" t="str">
            <v>Česká Lípa</v>
          </cell>
          <cell r="J7">
            <v>0.15877673315598154</v>
          </cell>
          <cell r="K7">
            <v>20580</v>
          </cell>
          <cell r="L7" t="str">
            <v>kWp</v>
          </cell>
          <cell r="M7">
            <v>16218.66</v>
          </cell>
          <cell r="N7" t="str">
            <v>t CO2/rok</v>
          </cell>
          <cell r="O7">
            <v>18858.91</v>
          </cell>
          <cell r="P7" t="str">
            <v>MWh/rok</v>
          </cell>
          <cell r="Q7" t="str">
            <v/>
          </cell>
          <cell r="R7" t="str">
            <v/>
          </cell>
          <cell r="S7">
            <v>12348</v>
          </cell>
          <cell r="T7" t="str">
            <v>kWh</v>
          </cell>
          <cell r="U7" t="str">
            <v/>
          </cell>
          <cell r="V7" t="str">
            <v/>
          </cell>
          <cell r="W7" t="str">
            <v/>
          </cell>
          <cell r="X7" t="str">
            <v/>
          </cell>
          <cell r="Y7" t="str">
            <v>ModF – RES+ č. 2/2024 - ModF-RES3-FV_2</v>
          </cell>
          <cell r="Z7">
            <v>4116</v>
          </cell>
          <cell r="AA7">
            <v>12348</v>
          </cell>
          <cell r="AB7">
            <v>8232</v>
          </cell>
          <cell r="AC7">
            <v>0</v>
          </cell>
          <cell r="AD7">
            <v>0</v>
          </cell>
          <cell r="AE7">
            <v>12348</v>
          </cell>
          <cell r="AF7" t="str">
            <v/>
          </cell>
          <cell r="AG7">
            <v>0</v>
          </cell>
          <cell r="AH7">
            <v>0</v>
          </cell>
          <cell r="AI7">
            <v>20580</v>
          </cell>
          <cell r="AJ7">
            <v>20580</v>
          </cell>
          <cell r="AK7">
            <v>2990</v>
          </cell>
          <cell r="AL7">
            <v>0</v>
          </cell>
          <cell r="AM7">
            <v>0</v>
          </cell>
          <cell r="AN7" t="str">
            <v>Střední podnik</v>
          </cell>
          <cell r="AO7" t="str">
            <v>Ne</v>
          </cell>
          <cell r="AP7" t="str">
            <v>Bajer Pavel</v>
          </cell>
          <cell r="AQ7">
            <v>45742.355868055602</v>
          </cell>
          <cell r="AR7">
            <v>2421.086956521739</v>
          </cell>
          <cell r="AS7">
            <v>75.583684746255642</v>
          </cell>
          <cell r="AT7">
            <v>48.583684746255635</v>
          </cell>
          <cell r="AU7">
            <v>27</v>
          </cell>
          <cell r="AV7">
            <v>27</v>
          </cell>
          <cell r="AW7">
            <v>0</v>
          </cell>
          <cell r="AX7">
            <v>283735140</v>
          </cell>
          <cell r="AY7" t="str">
            <v>ANO</v>
          </cell>
          <cell r="AZ7" t="str">
            <v/>
          </cell>
        </row>
        <row r="8">
          <cell r="A8">
            <v>7241200221</v>
          </cell>
          <cell r="B8" t="str">
            <v>8m SPV34, s.r.o.</v>
          </cell>
          <cell r="C8" t="str">
            <v>FVE Rudník</v>
          </cell>
          <cell r="D8">
            <v>30723840</v>
          </cell>
          <cell r="E8">
            <v>183426368</v>
          </cell>
          <cell r="F8">
            <v>183426368</v>
          </cell>
          <cell r="G8" t="str">
            <v>Akceptovaný</v>
          </cell>
          <cell r="H8" t="str">
            <v>Královéhradecký kraj</v>
          </cell>
          <cell r="I8" t="str">
            <v>Trutnov</v>
          </cell>
          <cell r="J8">
            <v>0.16749958217566627</v>
          </cell>
          <cell r="K8">
            <v>10080</v>
          </cell>
          <cell r="L8" t="str">
            <v>kWp</v>
          </cell>
          <cell r="M8">
            <v>9102.24</v>
          </cell>
          <cell r="N8" t="str">
            <v>t CO2/rok</v>
          </cell>
          <cell r="O8">
            <v>10584</v>
          </cell>
          <cell r="P8" t="str">
            <v>MWh/rok</v>
          </cell>
          <cell r="Q8" t="str">
            <v/>
          </cell>
          <cell r="R8" t="str">
            <v/>
          </cell>
          <cell r="S8">
            <v>6048</v>
          </cell>
          <cell r="T8" t="str">
            <v>kWh</v>
          </cell>
          <cell r="U8" t="str">
            <v/>
          </cell>
          <cell r="V8" t="str">
            <v/>
          </cell>
          <cell r="W8" t="str">
            <v/>
          </cell>
          <cell r="X8" t="str">
            <v/>
          </cell>
          <cell r="Y8" t="str">
            <v>ModF – RES+ č. 2/2024 - ModF-RES3-FV_2</v>
          </cell>
          <cell r="Z8">
            <v>2016</v>
          </cell>
          <cell r="AA8">
            <v>6048</v>
          </cell>
          <cell r="AB8">
            <v>4032</v>
          </cell>
          <cell r="AC8">
            <v>0</v>
          </cell>
          <cell r="AD8">
            <v>0</v>
          </cell>
          <cell r="AE8">
            <v>6048</v>
          </cell>
          <cell r="AF8" t="str">
            <v/>
          </cell>
          <cell r="AG8">
            <v>0</v>
          </cell>
          <cell r="AH8">
            <v>0</v>
          </cell>
          <cell r="AI8">
            <v>10080</v>
          </cell>
          <cell r="AJ8">
            <v>10080</v>
          </cell>
          <cell r="AK8">
            <v>3048</v>
          </cell>
          <cell r="AL8">
            <v>0</v>
          </cell>
          <cell r="AM8">
            <v>0</v>
          </cell>
          <cell r="AN8" t="str">
            <v>Střední podnik</v>
          </cell>
          <cell r="AO8" t="str">
            <v>Ne</v>
          </cell>
          <cell r="AP8" t="str">
            <v>Bajer Pavel</v>
          </cell>
          <cell r="AQ8">
            <v>45739.488715277803</v>
          </cell>
          <cell r="AR8">
            <v>2421.086956521739</v>
          </cell>
          <cell r="AS8">
            <v>74.659192057514545</v>
          </cell>
          <cell r="AT8">
            <v>47.659192057514545</v>
          </cell>
          <cell r="AU8">
            <v>27</v>
          </cell>
          <cell r="AV8">
            <v>27</v>
          </cell>
          <cell r="AW8">
            <v>0</v>
          </cell>
          <cell r="AX8">
            <v>314458980</v>
          </cell>
          <cell r="AY8" t="str">
            <v>ANO</v>
          </cell>
          <cell r="AZ8" t="str">
            <v/>
          </cell>
        </row>
        <row r="9">
          <cell r="A9">
            <v>7241200226</v>
          </cell>
          <cell r="B9" t="str">
            <v>8m SPV48, s.r.o.</v>
          </cell>
          <cell r="C9" t="str">
            <v>FVE Lada 2</v>
          </cell>
          <cell r="D9">
            <v>58027200</v>
          </cell>
          <cell r="E9">
            <v>347199170</v>
          </cell>
          <cell r="F9">
            <v>347199170</v>
          </cell>
          <cell r="G9" t="str">
            <v>Akceptovaný</v>
          </cell>
          <cell r="H9" t="str">
            <v>Liberecký kraj</v>
          </cell>
          <cell r="I9" t="str">
            <v>Česká Lípa</v>
          </cell>
          <cell r="J9">
            <v>0.16712943178982831</v>
          </cell>
          <cell r="K9">
            <v>18480</v>
          </cell>
          <cell r="L9" t="str">
            <v>kWp</v>
          </cell>
          <cell r="M9">
            <v>14883.41</v>
          </cell>
          <cell r="N9" t="str">
            <v>t CO2/rok</v>
          </cell>
          <cell r="O9">
            <v>17306.29</v>
          </cell>
          <cell r="P9" t="str">
            <v>MWh/rok</v>
          </cell>
          <cell r="Q9" t="str">
            <v/>
          </cell>
          <cell r="R9" t="str">
            <v/>
          </cell>
          <cell r="S9">
            <v>11088</v>
          </cell>
          <cell r="T9" t="str">
            <v>kWh</v>
          </cell>
          <cell r="U9" t="str">
            <v/>
          </cell>
          <cell r="V9" t="str">
            <v/>
          </cell>
          <cell r="W9" t="str">
            <v/>
          </cell>
          <cell r="X9" t="str">
            <v/>
          </cell>
          <cell r="Y9" t="str">
            <v>ModF – RES+ č. 2/2024 - ModF-RES3-FV_2</v>
          </cell>
          <cell r="Z9">
            <v>3696</v>
          </cell>
          <cell r="AA9">
            <v>11088</v>
          </cell>
          <cell r="AB9">
            <v>7392</v>
          </cell>
          <cell r="AC9">
            <v>0</v>
          </cell>
          <cell r="AD9">
            <v>0</v>
          </cell>
          <cell r="AE9">
            <v>11088</v>
          </cell>
          <cell r="AF9" t="str">
            <v/>
          </cell>
          <cell r="AG9">
            <v>0</v>
          </cell>
          <cell r="AH9">
            <v>0</v>
          </cell>
          <cell r="AI9">
            <v>18480</v>
          </cell>
          <cell r="AJ9">
            <v>18480</v>
          </cell>
          <cell r="AK9">
            <v>3140</v>
          </cell>
          <cell r="AL9">
            <v>0</v>
          </cell>
          <cell r="AM9">
            <v>0</v>
          </cell>
          <cell r="AN9" t="str">
            <v>Střední podnik</v>
          </cell>
          <cell r="AO9" t="str">
            <v>Ne</v>
          </cell>
          <cell r="AP9" t="str">
            <v>Bajer Pavel</v>
          </cell>
          <cell r="AQ9">
            <v>45742.352673611102</v>
          </cell>
          <cell r="AR9">
            <v>2421.086956521739</v>
          </cell>
          <cell r="AS9">
            <v>73.262808086402657</v>
          </cell>
          <cell r="AT9">
            <v>46.262808086402657</v>
          </cell>
          <cell r="AU9">
            <v>27</v>
          </cell>
          <cell r="AV9">
            <v>27</v>
          </cell>
          <cell r="AW9">
            <v>0</v>
          </cell>
          <cell r="AX9">
            <v>372486180</v>
          </cell>
          <cell r="AY9" t="str">
            <v>ANO</v>
          </cell>
          <cell r="AZ9" t="str">
            <v/>
          </cell>
        </row>
        <row r="10">
          <cell r="A10">
            <v>7241200186</v>
          </cell>
          <cell r="B10" t="str">
            <v>Green Centrum s.r.o.</v>
          </cell>
          <cell r="C10" t="str">
            <v>FVE pro Green Centrum s.r.o. – Jindřichův Hradec</v>
          </cell>
          <cell r="D10">
            <v>16082932.32</v>
          </cell>
          <cell r="E10">
            <v>98933500</v>
          </cell>
          <cell r="F10">
            <v>98933500</v>
          </cell>
          <cell r="G10" t="str">
            <v>Akceptovaný</v>
          </cell>
          <cell r="H10" t="str">
            <v>Jihočeský kraj</v>
          </cell>
          <cell r="I10" t="str">
            <v>Jindřichův Hradec</v>
          </cell>
          <cell r="J10">
            <v>0.16256305821587227</v>
          </cell>
          <cell r="K10">
            <v>5110.5600000000004</v>
          </cell>
          <cell r="L10" t="str">
            <v>kWp</v>
          </cell>
          <cell r="M10">
            <v>4143.92</v>
          </cell>
          <cell r="N10" t="str">
            <v>t CO2/rok</v>
          </cell>
          <cell r="O10">
            <v>4818.51</v>
          </cell>
          <cell r="P10" t="str">
            <v>MWh/rok</v>
          </cell>
          <cell r="Q10" t="str">
            <v/>
          </cell>
          <cell r="R10" t="str">
            <v/>
          </cell>
          <cell r="S10">
            <v>3066.33</v>
          </cell>
          <cell r="T10" t="str">
            <v>kWh</v>
          </cell>
          <cell r="U10" t="str">
            <v/>
          </cell>
          <cell r="V10" t="str">
            <v/>
          </cell>
          <cell r="W10" t="str">
            <v/>
          </cell>
          <cell r="X10" t="str">
            <v/>
          </cell>
          <cell r="Y10" t="str">
            <v>ModF – RES+ č. 2/2024 - ModF-RES3-FV_2</v>
          </cell>
          <cell r="Z10">
            <v>1022.1120000000001</v>
          </cell>
          <cell r="AA10">
            <v>3066.3360000000002</v>
          </cell>
          <cell r="AB10">
            <v>2044.2179999999998</v>
          </cell>
          <cell r="AC10">
            <v>-6.0000000003128662E-3</v>
          </cell>
          <cell r="AD10">
            <v>0</v>
          </cell>
          <cell r="AE10">
            <v>3066.33</v>
          </cell>
          <cell r="AF10" t="str">
            <v/>
          </cell>
          <cell r="AG10">
            <v>0</v>
          </cell>
          <cell r="AH10">
            <v>0</v>
          </cell>
          <cell r="AI10">
            <v>5110.5600000000004</v>
          </cell>
          <cell r="AJ10">
            <v>5110.5600000000004</v>
          </cell>
          <cell r="AK10">
            <v>3147</v>
          </cell>
          <cell r="AL10">
            <v>0</v>
          </cell>
          <cell r="AM10">
            <v>0</v>
          </cell>
          <cell r="AN10" t="str">
            <v>Malý podnik a mikropodnik</v>
          </cell>
          <cell r="AO10" t="str">
            <v>Ne</v>
          </cell>
          <cell r="AP10" t="str">
            <v>Růžek Martin</v>
          </cell>
          <cell r="AQ10">
            <v>45720.510983796303</v>
          </cell>
          <cell r="AR10">
            <v>2421.086956521739</v>
          </cell>
          <cell r="AS10">
            <v>73.159851010384912</v>
          </cell>
          <cell r="AT10">
            <v>46.159903842168518</v>
          </cell>
          <cell r="AU10">
            <v>26.999947168216394</v>
          </cell>
          <cell r="AV10">
            <v>26.999947168216394</v>
          </cell>
          <cell r="AW10">
            <v>0</v>
          </cell>
          <cell r="AX10">
            <v>388569112.31999999</v>
          </cell>
          <cell r="AY10" t="str">
            <v>ANO</v>
          </cell>
          <cell r="AZ10" t="str">
            <v/>
          </cell>
        </row>
        <row r="11">
          <cell r="A11">
            <v>7241200222</v>
          </cell>
          <cell r="B11" t="str">
            <v>8m SPV55, s.r.o.</v>
          </cell>
          <cell r="C11" t="str">
            <v>FVE Neratovice</v>
          </cell>
          <cell r="D11">
            <v>127008000</v>
          </cell>
          <cell r="E11">
            <v>808783343</v>
          </cell>
          <cell r="F11">
            <v>808783343</v>
          </cell>
          <cell r="G11" t="str">
            <v>Akceptovaný</v>
          </cell>
          <cell r="H11" t="str">
            <v>Středočeský kraj</v>
          </cell>
          <cell r="I11" t="str">
            <v>Mělník</v>
          </cell>
          <cell r="J11">
            <v>0.15703587505758015</v>
          </cell>
          <cell r="K11">
            <v>40320</v>
          </cell>
          <cell r="L11" t="str">
            <v>kWp</v>
          </cell>
          <cell r="M11">
            <v>31523.3</v>
          </cell>
          <cell r="N11" t="str">
            <v>t CO2/rok</v>
          </cell>
          <cell r="O11">
            <v>36655</v>
          </cell>
          <cell r="P11" t="str">
            <v>MWh/rok</v>
          </cell>
          <cell r="Q11" t="str">
            <v/>
          </cell>
          <cell r="R11" t="str">
            <v/>
          </cell>
          <cell r="S11">
            <v>24192</v>
          </cell>
          <cell r="T11" t="str">
            <v>kWh</v>
          </cell>
          <cell r="U11" t="str">
            <v/>
          </cell>
          <cell r="V11" t="str">
            <v/>
          </cell>
          <cell r="W11" t="str">
            <v/>
          </cell>
          <cell r="X11" t="str">
            <v/>
          </cell>
          <cell r="Y11" t="str">
            <v>ModF – RES+ č. 2/2024 - ModF-RES3-FV_2</v>
          </cell>
          <cell r="Z11">
            <v>8064</v>
          </cell>
          <cell r="AA11">
            <v>24192</v>
          </cell>
          <cell r="AB11">
            <v>16128</v>
          </cell>
          <cell r="AC11">
            <v>0</v>
          </cell>
          <cell r="AD11">
            <v>0</v>
          </cell>
          <cell r="AE11">
            <v>24192</v>
          </cell>
          <cell r="AF11" t="str">
            <v/>
          </cell>
          <cell r="AG11">
            <v>0</v>
          </cell>
          <cell r="AH11">
            <v>0</v>
          </cell>
          <cell r="AI11">
            <v>40320</v>
          </cell>
          <cell r="AJ11">
            <v>40320</v>
          </cell>
          <cell r="AK11">
            <v>3150</v>
          </cell>
          <cell r="AL11">
            <v>0</v>
          </cell>
          <cell r="AM11">
            <v>0</v>
          </cell>
          <cell r="AN11" t="str">
            <v>Střední podnik</v>
          </cell>
          <cell r="AO11" t="str">
            <v>Ne</v>
          </cell>
          <cell r="AP11" t="str">
            <v>Bajer Pavel</v>
          </cell>
          <cell r="AQ11">
            <v>45742.349259259303</v>
          </cell>
          <cell r="AR11">
            <v>2421.086956521739</v>
          </cell>
          <cell r="AS11">
            <v>73.115942028985501</v>
          </cell>
          <cell r="AT11">
            <v>46.115942028985508</v>
          </cell>
          <cell r="AU11">
            <v>27</v>
          </cell>
          <cell r="AV11">
            <v>27</v>
          </cell>
          <cell r="AW11">
            <v>0</v>
          </cell>
          <cell r="AX11">
            <v>515577112.31999999</v>
          </cell>
          <cell r="AY11" t="str">
            <v>ANO</v>
          </cell>
          <cell r="AZ11" t="str">
            <v/>
          </cell>
        </row>
        <row r="12">
          <cell r="A12">
            <v>7241200202</v>
          </cell>
          <cell r="B12" t="str">
            <v>8m SPV18, s.r.o.</v>
          </cell>
          <cell r="C12" t="str">
            <v>FVE Liběchov I</v>
          </cell>
          <cell r="D12">
            <v>15876000</v>
          </cell>
          <cell r="E12">
            <v>91235723</v>
          </cell>
          <cell r="F12">
            <v>91235723</v>
          </cell>
          <cell r="G12" t="str">
            <v>Akceptovaný</v>
          </cell>
          <cell r="H12" t="str">
            <v>Středočeský kraj</v>
          </cell>
          <cell r="I12" t="str">
            <v>Mělník</v>
          </cell>
          <cell r="J12">
            <v>0.17401078741930942</v>
          </cell>
          <cell r="K12">
            <v>5040</v>
          </cell>
          <cell r="L12" t="str">
            <v>kWp</v>
          </cell>
          <cell r="M12">
            <v>4412.3999999999996</v>
          </cell>
          <cell r="N12" t="str">
            <v>t CO2/rok</v>
          </cell>
          <cell r="O12">
            <v>5130.7</v>
          </cell>
          <cell r="P12" t="str">
            <v>MWh/rok</v>
          </cell>
          <cell r="Q12" t="str">
            <v/>
          </cell>
          <cell r="R12" t="str">
            <v/>
          </cell>
          <cell r="S12">
            <v>3024</v>
          </cell>
          <cell r="T12" t="str">
            <v>kWh</v>
          </cell>
          <cell r="U12" t="str">
            <v/>
          </cell>
          <cell r="V12" t="str">
            <v/>
          </cell>
          <cell r="W12" t="str">
            <v/>
          </cell>
          <cell r="X12" t="str">
            <v/>
          </cell>
          <cell r="Y12" t="str">
            <v>ModF – RES+ č. 2/2024 - ModF-RES3-FV_2</v>
          </cell>
          <cell r="Z12">
            <v>1008</v>
          </cell>
          <cell r="AA12">
            <v>3024</v>
          </cell>
          <cell r="AB12">
            <v>2016</v>
          </cell>
          <cell r="AC12">
            <v>0</v>
          </cell>
          <cell r="AD12">
            <v>0</v>
          </cell>
          <cell r="AE12">
            <v>3024</v>
          </cell>
          <cell r="AF12" t="str">
            <v/>
          </cell>
          <cell r="AG12">
            <v>0</v>
          </cell>
          <cell r="AH12">
            <v>0</v>
          </cell>
          <cell r="AI12">
            <v>5040</v>
          </cell>
          <cell r="AJ12">
            <v>5040</v>
          </cell>
          <cell r="AK12">
            <v>3150</v>
          </cell>
          <cell r="AL12">
            <v>0</v>
          </cell>
          <cell r="AM12">
            <v>0</v>
          </cell>
          <cell r="AN12" t="str">
            <v>Střední podnik</v>
          </cell>
          <cell r="AO12" t="str">
            <v>Ne</v>
          </cell>
          <cell r="AP12" t="str">
            <v>Bajer Pavel</v>
          </cell>
          <cell r="AQ12">
            <v>45737.5999884259</v>
          </cell>
          <cell r="AR12">
            <v>2421.086956521739</v>
          </cell>
          <cell r="AS12">
            <v>73.115942028985501</v>
          </cell>
          <cell r="AT12">
            <v>46.115942028985508</v>
          </cell>
          <cell r="AU12">
            <v>27</v>
          </cell>
          <cell r="AV12">
            <v>27</v>
          </cell>
          <cell r="AW12">
            <v>0</v>
          </cell>
          <cell r="AX12">
            <v>531453112.31999999</v>
          </cell>
          <cell r="AY12" t="str">
            <v>ANO</v>
          </cell>
          <cell r="AZ12" t="str">
            <v/>
          </cell>
        </row>
        <row r="13">
          <cell r="A13">
            <v>7241200256</v>
          </cell>
          <cell r="B13" t="str">
            <v>FVE Údlice s.r.o.</v>
          </cell>
          <cell r="C13" t="str">
            <v>FVE Údlice</v>
          </cell>
          <cell r="D13">
            <v>156718012.5</v>
          </cell>
          <cell r="E13">
            <v>792455000</v>
          </cell>
          <cell r="F13">
            <v>792455000</v>
          </cell>
          <cell r="G13" t="str">
            <v>Akceptovaný</v>
          </cell>
          <cell r="H13" t="str">
            <v>Ústecký kraj</v>
          </cell>
          <cell r="I13" t="str">
            <v>Chomutov</v>
          </cell>
          <cell r="J13">
            <v>0.19776266475698936</v>
          </cell>
          <cell r="K13">
            <v>49751.75</v>
          </cell>
          <cell r="L13" t="str">
            <v>kWp</v>
          </cell>
          <cell r="M13">
            <v>35457.800000000003</v>
          </cell>
          <cell r="N13" t="str">
            <v>t CO2/rok</v>
          </cell>
          <cell r="O13">
            <v>41230</v>
          </cell>
          <cell r="P13" t="str">
            <v>MWh/rok</v>
          </cell>
          <cell r="Q13" t="str">
            <v/>
          </cell>
          <cell r="R13" t="str">
            <v/>
          </cell>
          <cell r="S13">
            <v>29851.05</v>
          </cell>
          <cell r="T13" t="str">
            <v>kWh</v>
          </cell>
          <cell r="U13" t="str">
            <v/>
          </cell>
          <cell r="V13" t="str">
            <v/>
          </cell>
          <cell r="W13" t="str">
            <v/>
          </cell>
          <cell r="X13" t="str">
            <v/>
          </cell>
          <cell r="Y13" t="str">
            <v>ModF – RES+ č. 2/2024 - ModF-RES3-FV_2</v>
          </cell>
          <cell r="Z13">
            <v>9950.35</v>
          </cell>
          <cell r="AA13">
            <v>29851.05</v>
          </cell>
          <cell r="AB13">
            <v>19900.699999999997</v>
          </cell>
          <cell r="AC13">
            <v>0</v>
          </cell>
          <cell r="AD13">
            <v>0</v>
          </cell>
          <cell r="AE13">
            <v>29851.05</v>
          </cell>
          <cell r="AF13" t="str">
            <v/>
          </cell>
          <cell r="AG13">
            <v>0</v>
          </cell>
          <cell r="AH13">
            <v>0</v>
          </cell>
          <cell r="AI13">
            <v>49751.75</v>
          </cell>
          <cell r="AJ13">
            <v>49751.75</v>
          </cell>
          <cell r="AK13">
            <v>3150</v>
          </cell>
          <cell r="AL13">
            <v>0</v>
          </cell>
          <cell r="AM13">
            <v>0</v>
          </cell>
          <cell r="AN13" t="str">
            <v>Velký podnik</v>
          </cell>
          <cell r="AO13" t="str">
            <v>Ne</v>
          </cell>
          <cell r="AP13" t="str">
            <v>Růžek Martin</v>
          </cell>
          <cell r="AQ13">
            <v>45742.591041666703</v>
          </cell>
          <cell r="AR13">
            <v>2421.086956521739</v>
          </cell>
          <cell r="AS13">
            <v>73.115942028985501</v>
          </cell>
          <cell r="AT13">
            <v>46.115942028985508</v>
          </cell>
          <cell r="AU13">
            <v>27</v>
          </cell>
          <cell r="AV13">
            <v>27</v>
          </cell>
          <cell r="AW13">
            <v>0</v>
          </cell>
          <cell r="AX13">
            <v>688171124.81999993</v>
          </cell>
          <cell r="AY13" t="str">
            <v>ANO</v>
          </cell>
          <cell r="AZ13" t="str">
            <v/>
          </cell>
        </row>
        <row r="14">
          <cell r="A14">
            <v>7241200263</v>
          </cell>
          <cell r="B14" t="str">
            <v>FVE Tušimice gama s.r.o.</v>
          </cell>
          <cell r="C14" t="str">
            <v>FVE Tušimice gama</v>
          </cell>
          <cell r="D14">
            <v>350740250</v>
          </cell>
          <cell r="E14">
            <v>1975400496</v>
          </cell>
          <cell r="F14">
            <v>2508825124.7399998</v>
          </cell>
          <cell r="G14" t="str">
            <v>Akceptovaný</v>
          </cell>
          <cell r="H14" t="str">
            <v>Ústecký kraj</v>
          </cell>
          <cell r="I14" t="str">
            <v>Chomutov</v>
          </cell>
          <cell r="J14">
            <v>0.17755399510641814</v>
          </cell>
          <cell r="K14">
            <v>110993.75</v>
          </cell>
          <cell r="L14" t="str">
            <v>kWp</v>
          </cell>
          <cell r="M14">
            <v>84899.199999999997</v>
          </cell>
          <cell r="N14" t="str">
            <v>t CO2/rok</v>
          </cell>
          <cell r="O14">
            <v>98720</v>
          </cell>
          <cell r="P14" t="str">
            <v>MWh/rok</v>
          </cell>
          <cell r="Q14" t="str">
            <v/>
          </cell>
          <cell r="R14" t="str">
            <v/>
          </cell>
          <cell r="S14">
            <v>66596.25</v>
          </cell>
          <cell r="T14" t="str">
            <v>kWh</v>
          </cell>
          <cell r="U14" t="str">
            <v/>
          </cell>
          <cell r="V14" t="str">
            <v/>
          </cell>
          <cell r="W14" t="str">
            <v/>
          </cell>
          <cell r="X14" t="str">
            <v/>
          </cell>
          <cell r="Y14" t="str">
            <v>ModF – RES+ č. 2/2024 - ModF-RES3-FV_2</v>
          </cell>
          <cell r="Z14">
            <v>22198.75</v>
          </cell>
          <cell r="AA14">
            <v>66596.25</v>
          </cell>
          <cell r="AB14">
            <v>47397.5</v>
          </cell>
          <cell r="AC14">
            <v>3000</v>
          </cell>
          <cell r="AD14">
            <v>3000</v>
          </cell>
          <cell r="AE14">
            <v>69596.25</v>
          </cell>
          <cell r="AF14" t="str">
            <v/>
          </cell>
          <cell r="AG14">
            <v>0</v>
          </cell>
          <cell r="AH14">
            <v>0</v>
          </cell>
          <cell r="AI14">
            <v>110993.75</v>
          </cell>
          <cell r="AJ14">
            <v>110993.75</v>
          </cell>
          <cell r="AK14">
            <v>3160</v>
          </cell>
          <cell r="AL14">
            <v>0</v>
          </cell>
          <cell r="AM14">
            <v>0</v>
          </cell>
          <cell r="AN14" t="str">
            <v>Malý podnik a mikropodnik</v>
          </cell>
          <cell r="AO14" t="str">
            <v>Ne</v>
          </cell>
          <cell r="AP14" t="str">
            <v>Růžek Martin</v>
          </cell>
          <cell r="AQ14">
            <v>45734.4987847222</v>
          </cell>
          <cell r="AR14">
            <v>2421.086956521739</v>
          </cell>
          <cell r="AS14">
            <v>72.970005503577312</v>
          </cell>
          <cell r="AT14">
            <v>45.970005503577319</v>
          </cell>
          <cell r="AU14">
            <v>27</v>
          </cell>
          <cell r="AV14">
            <v>27</v>
          </cell>
          <cell r="AW14">
            <v>0</v>
          </cell>
          <cell r="AX14">
            <v>1038911374.8199999</v>
          </cell>
          <cell r="AY14" t="str">
            <v>ANO</v>
          </cell>
          <cell r="AZ14" t="str">
            <v/>
          </cell>
        </row>
        <row r="15">
          <cell r="A15">
            <v>7241200262</v>
          </cell>
          <cell r="B15" t="str">
            <v>FVE rekultivace s.r.o.</v>
          </cell>
          <cell r="C15" t="str">
            <v>FVE rekultivace</v>
          </cell>
          <cell r="D15">
            <v>297517972.5</v>
          </cell>
          <cell r="E15">
            <v>1771496317</v>
          </cell>
          <cell r="F15">
            <v>2243788485.29</v>
          </cell>
          <cell r="G15" t="str">
            <v>Akceptovaný</v>
          </cell>
          <cell r="H15" t="str">
            <v>Ústecký kraj</v>
          </cell>
          <cell r="I15" t="str">
            <v>Chomutov</v>
          </cell>
          <cell r="J15">
            <v>0.16794727126717476</v>
          </cell>
          <cell r="K15">
            <v>93854.25</v>
          </cell>
          <cell r="L15" t="str">
            <v>kWp</v>
          </cell>
          <cell r="M15">
            <v>72549.600000000006</v>
          </cell>
          <cell r="N15" t="str">
            <v>t CO2/rok</v>
          </cell>
          <cell r="O15">
            <v>84360</v>
          </cell>
          <cell r="P15" t="str">
            <v>MWh/rok</v>
          </cell>
          <cell r="Q15" t="str">
            <v/>
          </cell>
          <cell r="R15" t="str">
            <v/>
          </cell>
          <cell r="S15">
            <v>56312.55</v>
          </cell>
          <cell r="T15" t="str">
            <v>kWh</v>
          </cell>
          <cell r="U15" t="str">
            <v/>
          </cell>
          <cell r="V15" t="str">
            <v/>
          </cell>
          <cell r="W15" t="str">
            <v/>
          </cell>
          <cell r="X15" t="str">
            <v/>
          </cell>
          <cell r="Y15" t="str">
            <v>ModF – RES+ č. 2/2024 - ModF-RES3-FV_2</v>
          </cell>
          <cell r="Z15">
            <v>18770.850000000002</v>
          </cell>
          <cell r="AA15">
            <v>56312.549999999996</v>
          </cell>
          <cell r="AB15">
            <v>37541.699999999997</v>
          </cell>
          <cell r="AC15">
            <v>0</v>
          </cell>
          <cell r="AD15">
            <v>0</v>
          </cell>
          <cell r="AE15">
            <v>56312.55</v>
          </cell>
          <cell r="AF15" t="str">
            <v/>
          </cell>
          <cell r="AG15">
            <v>0</v>
          </cell>
          <cell r="AH15">
            <v>0</v>
          </cell>
          <cell r="AI15">
            <v>93854.25</v>
          </cell>
          <cell r="AJ15">
            <v>93854.25</v>
          </cell>
          <cell r="AK15">
            <v>3170</v>
          </cell>
          <cell r="AL15">
            <v>0</v>
          </cell>
          <cell r="AM15">
            <v>0</v>
          </cell>
          <cell r="AN15" t="str">
            <v>Malý podnik a mikropodnik</v>
          </cell>
          <cell r="AO15" t="str">
            <v>Ne</v>
          </cell>
          <cell r="AP15" t="str">
            <v>Růžek Martin</v>
          </cell>
          <cell r="AQ15">
            <v>45734.415300925903</v>
          </cell>
          <cell r="AR15">
            <v>2421.086956521739</v>
          </cell>
          <cell r="AS15">
            <v>72.824989713345218</v>
          </cell>
          <cell r="AT15">
            <v>45.824989713345218</v>
          </cell>
          <cell r="AU15">
            <v>27</v>
          </cell>
          <cell r="AV15">
            <v>27</v>
          </cell>
          <cell r="AW15">
            <v>0</v>
          </cell>
          <cell r="AX15">
            <v>1336429347.3199999</v>
          </cell>
          <cell r="AY15" t="str">
            <v>ANO</v>
          </cell>
          <cell r="AZ15" t="str">
            <v/>
          </cell>
        </row>
        <row r="16">
          <cell r="A16">
            <v>7241200224</v>
          </cell>
          <cell r="B16" t="str">
            <v>8m SPV02, s.r.o.</v>
          </cell>
          <cell r="C16" t="str">
            <v>FVE Vlčnov u Starého Jičína</v>
          </cell>
          <cell r="D16">
            <v>27470100</v>
          </cell>
          <cell r="E16">
            <v>138635689</v>
          </cell>
          <cell r="F16">
            <v>167749183.69</v>
          </cell>
          <cell r="G16" t="str">
            <v>Akceptovaný</v>
          </cell>
          <cell r="H16" t="str">
            <v>Moravskoslezský kraj</v>
          </cell>
          <cell r="I16" t="str">
            <v>Nový Jičín</v>
          </cell>
          <cell r="J16">
            <v>0.19814594783021564</v>
          </cell>
          <cell r="K16">
            <v>8652</v>
          </cell>
          <cell r="L16" t="str">
            <v>kWp</v>
          </cell>
          <cell r="M16">
            <v>7218.2</v>
          </cell>
          <cell r="N16" t="str">
            <v>t CO2/rok</v>
          </cell>
          <cell r="O16">
            <v>8393.2999999999993</v>
          </cell>
          <cell r="P16" t="str">
            <v>MWh/rok</v>
          </cell>
          <cell r="Q16" t="str">
            <v/>
          </cell>
          <cell r="R16" t="str">
            <v/>
          </cell>
          <cell r="S16">
            <v>5191.2</v>
          </cell>
          <cell r="T16" t="str">
            <v>kWh</v>
          </cell>
          <cell r="U16" t="str">
            <v/>
          </cell>
          <cell r="V16" t="str">
            <v/>
          </cell>
          <cell r="W16" t="str">
            <v/>
          </cell>
          <cell r="X16" t="str">
            <v/>
          </cell>
          <cell r="Y16" t="str">
            <v>ModF – RES+ č. 2/2024 - ModF-RES3-FV_2</v>
          </cell>
          <cell r="Z16">
            <v>1730.4</v>
          </cell>
          <cell r="AA16">
            <v>5191.2</v>
          </cell>
          <cell r="AB16">
            <v>3460.7999999999997</v>
          </cell>
          <cell r="AC16">
            <v>0</v>
          </cell>
          <cell r="AD16">
            <v>0</v>
          </cell>
          <cell r="AE16">
            <v>5191.2</v>
          </cell>
          <cell r="AF16" t="str">
            <v/>
          </cell>
          <cell r="AG16">
            <v>0</v>
          </cell>
          <cell r="AH16">
            <v>0</v>
          </cell>
          <cell r="AI16">
            <v>8652</v>
          </cell>
          <cell r="AJ16">
            <v>8652</v>
          </cell>
          <cell r="AK16">
            <v>3175</v>
          </cell>
          <cell r="AL16">
            <v>0</v>
          </cell>
          <cell r="AM16">
            <v>0</v>
          </cell>
          <cell r="AN16" t="str">
            <v>Střední podnik</v>
          </cell>
          <cell r="AO16" t="str">
            <v>Ne</v>
          </cell>
          <cell r="AP16" t="str">
            <v>Bajer Pavel</v>
          </cell>
          <cell r="AQ16">
            <v>45739.493611111102</v>
          </cell>
          <cell r="AR16">
            <v>2421.086956521739</v>
          </cell>
          <cell r="AS16">
            <v>72.752824375213962</v>
          </cell>
          <cell r="AT16">
            <v>45.752824375213962</v>
          </cell>
          <cell r="AU16">
            <v>27</v>
          </cell>
          <cell r="AV16">
            <v>27</v>
          </cell>
          <cell r="AW16">
            <v>0</v>
          </cell>
          <cell r="AX16">
            <v>1363899447.3199999</v>
          </cell>
          <cell r="AY16" t="str">
            <v>ANO</v>
          </cell>
          <cell r="AZ16" t="str">
            <v/>
          </cell>
        </row>
        <row r="17">
          <cell r="A17">
            <v>7241200260</v>
          </cell>
          <cell r="B17" t="str">
            <v>FVE Březno alfa s.r.o.</v>
          </cell>
          <cell r="C17" t="str">
            <v>FVE Březno alfa</v>
          </cell>
          <cell r="D17">
            <v>201410070</v>
          </cell>
          <cell r="E17">
            <v>1228202810</v>
          </cell>
          <cell r="F17">
            <v>1553796857.1400001</v>
          </cell>
          <cell r="G17" t="str">
            <v>Akceptovaný</v>
          </cell>
          <cell r="H17" t="str">
            <v>Ústecký kraj</v>
          </cell>
          <cell r="I17" t="str">
            <v>Chomutov</v>
          </cell>
          <cell r="J17">
            <v>0.16398763165181166</v>
          </cell>
          <cell r="K17">
            <v>63336.5</v>
          </cell>
          <cell r="L17" t="str">
            <v>kWp</v>
          </cell>
          <cell r="M17">
            <v>50198.2</v>
          </cell>
          <cell r="N17" t="str">
            <v>t CO2/rok</v>
          </cell>
          <cell r="O17">
            <v>58370</v>
          </cell>
          <cell r="P17" t="str">
            <v>MWh/rok</v>
          </cell>
          <cell r="Q17" t="str">
            <v/>
          </cell>
          <cell r="R17" t="str">
            <v/>
          </cell>
          <cell r="S17">
            <v>38001.9</v>
          </cell>
          <cell r="T17" t="str">
            <v>kWh</v>
          </cell>
          <cell r="U17" t="str">
            <v/>
          </cell>
          <cell r="V17" t="str">
            <v/>
          </cell>
          <cell r="W17" t="str">
            <v/>
          </cell>
          <cell r="X17" t="str">
            <v/>
          </cell>
          <cell r="Y17" t="str">
            <v>ModF – RES+ č. 2/2024 - ModF-RES3-FV_2</v>
          </cell>
          <cell r="Z17">
            <v>12667.300000000001</v>
          </cell>
          <cell r="AA17">
            <v>38001.9</v>
          </cell>
          <cell r="AB17">
            <v>25334.6</v>
          </cell>
          <cell r="AC17">
            <v>0</v>
          </cell>
          <cell r="AD17">
            <v>0</v>
          </cell>
          <cell r="AE17">
            <v>38001.9</v>
          </cell>
          <cell r="AF17" t="str">
            <v/>
          </cell>
          <cell r="AG17">
            <v>0</v>
          </cell>
          <cell r="AH17">
            <v>0</v>
          </cell>
          <cell r="AI17">
            <v>63336.5</v>
          </cell>
          <cell r="AJ17">
            <v>63336.5</v>
          </cell>
          <cell r="AK17">
            <v>3180</v>
          </cell>
          <cell r="AL17">
            <v>0</v>
          </cell>
          <cell r="AM17">
            <v>0</v>
          </cell>
          <cell r="AN17" t="str">
            <v>Malý podnik a mikropodnik</v>
          </cell>
          <cell r="AO17" t="str">
            <v>Ne</v>
          </cell>
          <cell r="AP17" t="str">
            <v>Pospíšil Petr</v>
          </cell>
          <cell r="AQ17">
            <v>45722.662118055603</v>
          </cell>
          <cell r="AR17">
            <v>2421.086956521739</v>
          </cell>
          <cell r="AS17">
            <v>72.680885972108285</v>
          </cell>
          <cell r="AT17">
            <v>45.680885972108285</v>
          </cell>
          <cell r="AU17">
            <v>27</v>
          </cell>
          <cell r="AV17">
            <v>27</v>
          </cell>
          <cell r="AW17">
            <v>0</v>
          </cell>
          <cell r="AX17">
            <v>1565309517.3199999</v>
          </cell>
          <cell r="AY17" t="str">
            <v>ANO</v>
          </cell>
          <cell r="AZ17" t="str">
            <v/>
          </cell>
        </row>
        <row r="18">
          <cell r="A18">
            <v>7241200261</v>
          </cell>
          <cell r="B18" t="str">
            <v>FVE Hnojník s.r.o.</v>
          </cell>
          <cell r="C18" t="str">
            <v>FVE Hnojník</v>
          </cell>
          <cell r="D18">
            <v>159181000</v>
          </cell>
          <cell r="E18">
            <v>981745100</v>
          </cell>
          <cell r="F18">
            <v>1187911571</v>
          </cell>
          <cell r="G18" t="str">
            <v>Akceptovaný</v>
          </cell>
          <cell r="H18" t="str">
            <v>Moravskoslezský kraj</v>
          </cell>
          <cell r="I18" t="str">
            <v>Frýdek-Místek</v>
          </cell>
          <cell r="J18">
            <v>0.16214086528162963</v>
          </cell>
          <cell r="K18">
            <v>49900</v>
          </cell>
          <cell r="L18" t="str">
            <v>kWp</v>
          </cell>
          <cell r="M18">
            <v>32662.799999999999</v>
          </cell>
          <cell r="N18" t="str">
            <v>t CO2/rok</v>
          </cell>
          <cell r="O18">
            <v>37980</v>
          </cell>
          <cell r="P18" t="str">
            <v>MWh/rok</v>
          </cell>
          <cell r="Q18" t="str">
            <v/>
          </cell>
          <cell r="R18" t="str">
            <v/>
          </cell>
          <cell r="S18">
            <v>29940</v>
          </cell>
          <cell r="T18" t="str">
            <v>kWh</v>
          </cell>
          <cell r="U18" t="str">
            <v/>
          </cell>
          <cell r="V18" t="str">
            <v/>
          </cell>
          <cell r="W18" t="str">
            <v/>
          </cell>
          <cell r="X18" t="str">
            <v/>
          </cell>
          <cell r="Y18" t="str">
            <v>ModF – RES+ č. 2/2024 - ModF-RES3-FV_2</v>
          </cell>
          <cell r="Z18">
            <v>9980</v>
          </cell>
          <cell r="AA18">
            <v>29940</v>
          </cell>
          <cell r="AB18">
            <v>19960</v>
          </cell>
          <cell r="AC18">
            <v>0</v>
          </cell>
          <cell r="AD18">
            <v>0</v>
          </cell>
          <cell r="AE18">
            <v>29940</v>
          </cell>
          <cell r="AF18" t="str">
            <v/>
          </cell>
          <cell r="AG18">
            <v>0</v>
          </cell>
          <cell r="AH18">
            <v>0</v>
          </cell>
          <cell r="AI18">
            <v>49900</v>
          </cell>
          <cell r="AJ18">
            <v>49900</v>
          </cell>
          <cell r="AK18">
            <v>3190</v>
          </cell>
          <cell r="AL18">
            <v>0</v>
          </cell>
          <cell r="AM18">
            <v>0</v>
          </cell>
          <cell r="AN18" t="str">
            <v>Malý podnik a mikropodnik</v>
          </cell>
          <cell r="AO18" t="str">
            <v>Ne</v>
          </cell>
          <cell r="AP18" t="str">
            <v>Pospíšil Petr</v>
          </cell>
          <cell r="AQ18">
            <v>45723.399166666699</v>
          </cell>
          <cell r="AR18">
            <v>2421.086956521739</v>
          </cell>
          <cell r="AS18">
            <v>72.537685702603241</v>
          </cell>
          <cell r="AT18">
            <v>45.537685702603241</v>
          </cell>
          <cell r="AU18">
            <v>27</v>
          </cell>
          <cell r="AV18">
            <v>27</v>
          </cell>
          <cell r="AW18">
            <v>0</v>
          </cell>
          <cell r="AX18">
            <v>1724490517.3199999</v>
          </cell>
          <cell r="AY18" t="str">
            <v>ANO</v>
          </cell>
          <cell r="AZ18" t="str">
            <v/>
          </cell>
        </row>
        <row r="19">
          <cell r="A19">
            <v>7241200230</v>
          </cell>
          <cell r="B19" t="str">
            <v>8m SPV32, s.r.o.</v>
          </cell>
          <cell r="C19" t="str">
            <v>FVE Chyjice 2</v>
          </cell>
          <cell r="D19">
            <v>33547500</v>
          </cell>
          <cell r="E19">
            <v>199558462</v>
          </cell>
          <cell r="F19">
            <v>199558462</v>
          </cell>
          <cell r="G19" t="str">
            <v>Akceptovaný</v>
          </cell>
          <cell r="H19" t="str">
            <v>Královéhradecký kraj</v>
          </cell>
          <cell r="I19" t="str">
            <v>Jičín</v>
          </cell>
          <cell r="J19">
            <v>0.16810863174521759</v>
          </cell>
          <cell r="K19">
            <v>10500</v>
          </cell>
          <cell r="L19" t="str">
            <v>kWp</v>
          </cell>
          <cell r="M19">
            <v>8439.59</v>
          </cell>
          <cell r="N19" t="str">
            <v>t CO2/rok</v>
          </cell>
          <cell r="O19">
            <v>9813.48</v>
          </cell>
          <cell r="P19" t="str">
            <v>MWh/rok</v>
          </cell>
          <cell r="Q19" t="str">
            <v/>
          </cell>
          <cell r="R19" t="str">
            <v/>
          </cell>
          <cell r="S19">
            <v>6300</v>
          </cell>
          <cell r="T19" t="str">
            <v>kWh</v>
          </cell>
          <cell r="U19" t="str">
            <v/>
          </cell>
          <cell r="V19" t="str">
            <v/>
          </cell>
          <cell r="W19" t="str">
            <v/>
          </cell>
          <cell r="X19" t="str">
            <v/>
          </cell>
          <cell r="Y19" t="str">
            <v>ModF – RES+ č. 2/2024 - ModF-RES3-FV_2</v>
          </cell>
          <cell r="Z19">
            <v>2100</v>
          </cell>
          <cell r="AA19">
            <v>6300</v>
          </cell>
          <cell r="AB19">
            <v>4200</v>
          </cell>
          <cell r="AC19">
            <v>0</v>
          </cell>
          <cell r="AD19">
            <v>0</v>
          </cell>
          <cell r="AE19">
            <v>6300</v>
          </cell>
          <cell r="AF19" t="str">
            <v/>
          </cell>
          <cell r="AG19">
            <v>0</v>
          </cell>
          <cell r="AH19">
            <v>0</v>
          </cell>
          <cell r="AI19">
            <v>10500</v>
          </cell>
          <cell r="AJ19">
            <v>10500</v>
          </cell>
          <cell r="AK19">
            <v>3195</v>
          </cell>
          <cell r="AL19">
            <v>0</v>
          </cell>
          <cell r="AM19">
            <v>0</v>
          </cell>
          <cell r="AN19" t="str">
            <v>Střední podnik</v>
          </cell>
          <cell r="AO19" t="str">
            <v>Ne</v>
          </cell>
          <cell r="AP19" t="str">
            <v>Bajer Pavel</v>
          </cell>
          <cell r="AQ19">
            <v>45739.496597222198</v>
          </cell>
          <cell r="AR19">
            <v>2421.086956521739</v>
          </cell>
          <cell r="AS19">
            <v>72.466421718718095</v>
          </cell>
          <cell r="AT19">
            <v>45.466421718718102</v>
          </cell>
          <cell r="AU19">
            <v>27</v>
          </cell>
          <cell r="AV19">
            <v>27</v>
          </cell>
          <cell r="AW19">
            <v>0</v>
          </cell>
          <cell r="AX19">
            <v>1758038017.3199999</v>
          </cell>
          <cell r="AY19" t="str">
            <v>ANO</v>
          </cell>
          <cell r="AZ19" t="str">
            <v/>
          </cell>
        </row>
        <row r="20">
          <cell r="A20">
            <v>7241200223</v>
          </cell>
          <cell r="B20" t="str">
            <v>8m SPV12, s.r.o.</v>
          </cell>
          <cell r="C20" t="str">
            <v>FVE Ostrov u Poděbrad</v>
          </cell>
          <cell r="D20">
            <v>119541240</v>
          </cell>
          <cell r="E20">
            <v>749857628</v>
          </cell>
          <cell r="F20">
            <v>749857628</v>
          </cell>
          <cell r="G20" t="str">
            <v>Akceptovaný</v>
          </cell>
          <cell r="H20" t="str">
            <v>Středočeský kraj</v>
          </cell>
          <cell r="I20" t="str">
            <v>Nymburk</v>
          </cell>
          <cell r="J20">
            <v>0.15941858232320336</v>
          </cell>
          <cell r="K20">
            <v>37380</v>
          </cell>
          <cell r="L20" t="str">
            <v>kWp</v>
          </cell>
          <cell r="M20">
            <v>32504.21</v>
          </cell>
          <cell r="N20" t="str">
            <v>t CO2/rok</v>
          </cell>
          <cell r="O20">
            <v>37795.589999999997</v>
          </cell>
          <cell r="P20" t="str">
            <v>MWh/rok</v>
          </cell>
          <cell r="Q20" t="str">
            <v/>
          </cell>
          <cell r="R20" t="str">
            <v/>
          </cell>
          <cell r="S20">
            <v>22428</v>
          </cell>
          <cell r="T20" t="str">
            <v>kWh</v>
          </cell>
          <cell r="U20" t="str">
            <v/>
          </cell>
          <cell r="V20" t="str">
            <v/>
          </cell>
          <cell r="W20" t="str">
            <v/>
          </cell>
          <cell r="X20" t="str">
            <v/>
          </cell>
          <cell r="Y20" t="str">
            <v>ModF – RES+ č. 2/2024 - ModF-RES3-FV_2</v>
          </cell>
          <cell r="Z20">
            <v>7476</v>
          </cell>
          <cell r="AA20">
            <v>22428</v>
          </cell>
          <cell r="AB20">
            <v>14952</v>
          </cell>
          <cell r="AC20">
            <v>0</v>
          </cell>
          <cell r="AD20">
            <v>0</v>
          </cell>
          <cell r="AE20">
            <v>22428</v>
          </cell>
          <cell r="AF20" t="str">
            <v/>
          </cell>
          <cell r="AG20">
            <v>0</v>
          </cell>
          <cell r="AH20">
            <v>0</v>
          </cell>
          <cell r="AI20">
            <v>37380</v>
          </cell>
          <cell r="AJ20">
            <v>37380</v>
          </cell>
          <cell r="AK20">
            <v>3198</v>
          </cell>
          <cell r="AL20">
            <v>0</v>
          </cell>
          <cell r="AM20">
            <v>0</v>
          </cell>
          <cell r="AN20" t="str">
            <v>Střední podnik</v>
          </cell>
          <cell r="AO20" t="str">
            <v>Ne</v>
          </cell>
          <cell r="AP20" t="str">
            <v>Bajer Pavel</v>
          </cell>
          <cell r="AQ20">
            <v>45739.490532407399</v>
          </cell>
          <cell r="AR20">
            <v>2421.086956521739</v>
          </cell>
          <cell r="AS20">
            <v>72.423770291214623</v>
          </cell>
          <cell r="AT20">
            <v>45.423770291214616</v>
          </cell>
          <cell r="AU20">
            <v>27</v>
          </cell>
          <cell r="AV20">
            <v>27</v>
          </cell>
          <cell r="AW20">
            <v>0</v>
          </cell>
          <cell r="AX20">
            <v>1877579257.3199999</v>
          </cell>
          <cell r="AY20" t="str">
            <v>ANO</v>
          </cell>
          <cell r="AZ20" t="str">
            <v/>
          </cell>
        </row>
        <row r="21">
          <cell r="A21">
            <v>7241200229</v>
          </cell>
          <cell r="B21" t="str">
            <v>8m SPV41, s.r.o.</v>
          </cell>
          <cell r="C21" t="str">
            <v>FVE Lada 3</v>
          </cell>
          <cell r="D21">
            <v>40307400</v>
          </cell>
          <cell r="E21">
            <v>206071470</v>
          </cell>
          <cell r="F21">
            <v>206071470</v>
          </cell>
          <cell r="G21" t="str">
            <v>Akceptovaný</v>
          </cell>
          <cell r="H21" t="str">
            <v>Liberecký kraj</v>
          </cell>
          <cell r="I21" t="str">
            <v>Česká Lípa</v>
          </cell>
          <cell r="J21">
            <v>0.19559912878769681</v>
          </cell>
          <cell r="K21">
            <v>12600</v>
          </cell>
          <cell r="L21" t="str">
            <v>kWp</v>
          </cell>
          <cell r="M21">
            <v>8731.09</v>
          </cell>
          <cell r="N21" t="str">
            <v>t CO2/rok</v>
          </cell>
          <cell r="O21">
            <v>10152.44</v>
          </cell>
          <cell r="P21" t="str">
            <v>MWh/rok</v>
          </cell>
          <cell r="Q21" t="str">
            <v/>
          </cell>
          <cell r="R21" t="str">
            <v/>
          </cell>
          <cell r="S21">
            <v>7560</v>
          </cell>
          <cell r="T21" t="str">
            <v>kWh</v>
          </cell>
          <cell r="U21" t="str">
            <v/>
          </cell>
          <cell r="V21" t="str">
            <v/>
          </cell>
          <cell r="W21" t="str">
            <v/>
          </cell>
          <cell r="X21" t="str">
            <v/>
          </cell>
          <cell r="Y21" t="str">
            <v>ModF – RES+ č. 2/2024 - ModF-RES3-FV_2</v>
          </cell>
          <cell r="Z21">
            <v>2520</v>
          </cell>
          <cell r="AA21">
            <v>7560</v>
          </cell>
          <cell r="AB21">
            <v>5040</v>
          </cell>
          <cell r="AC21">
            <v>0</v>
          </cell>
          <cell r="AD21">
            <v>0</v>
          </cell>
          <cell r="AE21">
            <v>7560</v>
          </cell>
          <cell r="AF21" t="str">
            <v/>
          </cell>
          <cell r="AG21">
            <v>0</v>
          </cell>
          <cell r="AH21">
            <v>0</v>
          </cell>
          <cell r="AI21">
            <v>12600</v>
          </cell>
          <cell r="AJ21">
            <v>12600</v>
          </cell>
          <cell r="AK21">
            <v>3199</v>
          </cell>
          <cell r="AL21">
            <v>0</v>
          </cell>
          <cell r="AM21">
            <v>0</v>
          </cell>
          <cell r="AN21" t="str">
            <v>Střední podnik</v>
          </cell>
          <cell r="AO21" t="str">
            <v>Ne</v>
          </cell>
          <cell r="AP21" t="str">
            <v>Bajer Pavel</v>
          </cell>
          <cell r="AQ21">
            <v>45739.494988425897</v>
          </cell>
          <cell r="AR21">
            <v>2421.086956521739</v>
          </cell>
          <cell r="AS21">
            <v>72.409570925696897</v>
          </cell>
          <cell r="AT21">
            <v>45.40957092569689</v>
          </cell>
          <cell r="AU21">
            <v>27</v>
          </cell>
          <cell r="AV21">
            <v>27</v>
          </cell>
          <cell r="AW21">
            <v>0</v>
          </cell>
          <cell r="AX21">
            <v>1917886657.3199999</v>
          </cell>
          <cell r="AY21" t="str">
            <v>ANO</v>
          </cell>
          <cell r="AZ21" t="str">
            <v/>
          </cell>
        </row>
        <row r="22">
          <cell r="A22">
            <v>7241200118</v>
          </cell>
          <cell r="B22" t="str">
            <v>ZTB Energo 2 s.r.o.</v>
          </cell>
          <cell r="C22" t="str">
            <v>FVE Stonava 2 – ZTB Energo 2 s.r.o.</v>
          </cell>
          <cell r="D22">
            <v>190000000</v>
          </cell>
          <cell r="E22">
            <v>900000000</v>
          </cell>
          <cell r="F22">
            <v>1089000000</v>
          </cell>
          <cell r="G22" t="str">
            <v>Akceptovaný</v>
          </cell>
          <cell r="H22" t="str">
            <v>Moravskoslezský kraj</v>
          </cell>
          <cell r="I22" t="str">
            <v>Karviná</v>
          </cell>
          <cell r="J22">
            <v>0.21111111111111111</v>
          </cell>
          <cell r="K22">
            <v>62500</v>
          </cell>
          <cell r="L22" t="str">
            <v>kWp</v>
          </cell>
          <cell r="M22">
            <v>43000</v>
          </cell>
          <cell r="N22" t="str">
            <v>t CO2/rok</v>
          </cell>
          <cell r="O22">
            <v>50000</v>
          </cell>
          <cell r="P22" t="str">
            <v>MWh/rok</v>
          </cell>
          <cell r="Q22" t="str">
            <v/>
          </cell>
          <cell r="R22" t="str">
            <v/>
          </cell>
          <cell r="S22">
            <v>30000</v>
          </cell>
          <cell r="T22" t="str">
            <v>kWh</v>
          </cell>
          <cell r="U22" t="str">
            <v/>
          </cell>
          <cell r="V22" t="str">
            <v/>
          </cell>
          <cell r="W22" t="str">
            <v/>
          </cell>
          <cell r="X22" t="str">
            <v/>
          </cell>
          <cell r="Y22" t="str">
            <v>ModF – RES+ č. 2/2024 - ModF-RES3-FV_2</v>
          </cell>
          <cell r="Z22">
            <v>12500</v>
          </cell>
          <cell r="AA22">
            <v>37500</v>
          </cell>
          <cell r="AB22">
            <v>17500</v>
          </cell>
          <cell r="AC22">
            <v>-7500</v>
          </cell>
          <cell r="AD22">
            <v>0</v>
          </cell>
          <cell r="AE22">
            <v>30000</v>
          </cell>
          <cell r="AF22" t="str">
            <v/>
          </cell>
          <cell r="AG22">
            <v>0</v>
          </cell>
          <cell r="AH22">
            <v>62500</v>
          </cell>
          <cell r="AI22">
            <v>0</v>
          </cell>
          <cell r="AJ22">
            <v>62500</v>
          </cell>
          <cell r="AK22">
            <v>3040</v>
          </cell>
          <cell r="AL22">
            <v>0</v>
          </cell>
          <cell r="AM22">
            <v>0</v>
          </cell>
          <cell r="AN22" t="str">
            <v>Střední podnik</v>
          </cell>
          <cell r="AO22" t="str">
            <v>Ne</v>
          </cell>
          <cell r="AP22" t="str">
            <v>Růžek Martin</v>
          </cell>
          <cell r="AQ22">
            <v>45741.690486111103</v>
          </cell>
          <cell r="AR22">
            <v>2421.086956521739</v>
          </cell>
          <cell r="AS22">
            <v>72.384610983981688</v>
          </cell>
          <cell r="AT22">
            <v>47.784610983981686</v>
          </cell>
          <cell r="AU22">
            <v>24.6</v>
          </cell>
          <cell r="AV22">
            <v>21.6</v>
          </cell>
          <cell r="AW22">
            <v>3</v>
          </cell>
          <cell r="AX22">
            <v>2107886657.3199999</v>
          </cell>
          <cell r="AY22" t="str">
            <v>ANO</v>
          </cell>
          <cell r="AZ22" t="str">
            <v/>
          </cell>
        </row>
        <row r="23">
          <cell r="A23">
            <v>7241200117</v>
          </cell>
          <cell r="B23" t="str">
            <v>ZTB Energo 1 s.r.o.</v>
          </cell>
          <cell r="C23" t="str">
            <v>FVE Stonava 1 – ZTB Energo 1 s.r.o.</v>
          </cell>
          <cell r="D23">
            <v>190000000</v>
          </cell>
          <cell r="E23">
            <v>900000000</v>
          </cell>
          <cell r="F23">
            <v>1089000000</v>
          </cell>
          <cell r="G23" t="str">
            <v>Akceptovaný</v>
          </cell>
          <cell r="H23" t="str">
            <v>Moravskoslezský kraj</v>
          </cell>
          <cell r="I23" t="str">
            <v>Karviná</v>
          </cell>
          <cell r="J23">
            <v>0.21111111111111111</v>
          </cell>
          <cell r="K23">
            <v>62500</v>
          </cell>
          <cell r="L23" t="str">
            <v>kWp</v>
          </cell>
          <cell r="M23">
            <v>43000</v>
          </cell>
          <cell r="N23" t="str">
            <v>t CO2/rok</v>
          </cell>
          <cell r="O23">
            <v>50000</v>
          </cell>
          <cell r="P23" t="str">
            <v>MWh/rok</v>
          </cell>
          <cell r="Q23" t="str">
            <v/>
          </cell>
          <cell r="R23" t="str">
            <v/>
          </cell>
          <cell r="S23">
            <v>30000</v>
          </cell>
          <cell r="T23" t="str">
            <v>kWh</v>
          </cell>
          <cell r="U23" t="str">
            <v/>
          </cell>
          <cell r="V23" t="str">
            <v/>
          </cell>
          <cell r="W23" t="str">
            <v/>
          </cell>
          <cell r="X23" t="str">
            <v/>
          </cell>
          <cell r="Y23" t="str">
            <v>ModF – RES+ č. 2/2024 - ModF-RES3-FV_2</v>
          </cell>
          <cell r="Z23">
            <v>12500</v>
          </cell>
          <cell r="AA23">
            <v>37500</v>
          </cell>
          <cell r="AB23">
            <v>17500</v>
          </cell>
          <cell r="AC23">
            <v>-7500</v>
          </cell>
          <cell r="AD23">
            <v>0</v>
          </cell>
          <cell r="AE23">
            <v>30000</v>
          </cell>
          <cell r="AF23" t="str">
            <v/>
          </cell>
          <cell r="AG23">
            <v>0</v>
          </cell>
          <cell r="AH23">
            <v>62500</v>
          </cell>
          <cell r="AI23">
            <v>0</v>
          </cell>
          <cell r="AJ23">
            <v>62500</v>
          </cell>
          <cell r="AK23">
            <v>3040</v>
          </cell>
          <cell r="AL23">
            <v>0</v>
          </cell>
          <cell r="AM23">
            <v>0</v>
          </cell>
          <cell r="AN23" t="str">
            <v>Střední podnik</v>
          </cell>
          <cell r="AO23" t="str">
            <v>Ne</v>
          </cell>
          <cell r="AP23" t="str">
            <v>Růžek Martin</v>
          </cell>
          <cell r="AQ23">
            <v>45741.684999999998</v>
          </cell>
          <cell r="AR23">
            <v>2421.086956521739</v>
          </cell>
          <cell r="AS23">
            <v>72.384610983981688</v>
          </cell>
          <cell r="AT23">
            <v>47.784610983981686</v>
          </cell>
          <cell r="AU23">
            <v>24.6</v>
          </cell>
          <cell r="AV23">
            <v>21.6</v>
          </cell>
          <cell r="AW23">
            <v>3</v>
          </cell>
          <cell r="AX23">
            <v>2297886657.3199997</v>
          </cell>
          <cell r="AY23" t="str">
            <v>ANO</v>
          </cell>
          <cell r="AZ23" t="str">
            <v/>
          </cell>
        </row>
        <row r="24">
          <cell r="A24">
            <v>7241200234</v>
          </cell>
          <cell r="B24" t="str">
            <v>8m SPV68, s.r.o.</v>
          </cell>
          <cell r="C24" t="str">
            <v>FVE Opočnice</v>
          </cell>
          <cell r="D24">
            <v>109132800</v>
          </cell>
          <cell r="E24">
            <v>692982766</v>
          </cell>
          <cell r="F24">
            <v>692982766</v>
          </cell>
          <cell r="G24" t="str">
            <v>Akceptovaný</v>
          </cell>
          <cell r="H24" t="str">
            <v>Středočeský kraj</v>
          </cell>
          <cell r="I24" t="str">
            <v>Nymburk</v>
          </cell>
          <cell r="J24">
            <v>0.15748270426684752</v>
          </cell>
          <cell r="K24">
            <v>33600</v>
          </cell>
          <cell r="L24" t="str">
            <v>kWp</v>
          </cell>
          <cell r="M24">
            <v>27559.82</v>
          </cell>
          <cell r="N24" t="str">
            <v>t CO2/rok</v>
          </cell>
          <cell r="O24">
            <v>32046.3</v>
          </cell>
          <cell r="P24" t="str">
            <v>MWh/rok</v>
          </cell>
          <cell r="Q24" t="str">
            <v/>
          </cell>
          <cell r="R24" t="str">
            <v/>
          </cell>
          <cell r="S24">
            <v>20160</v>
          </cell>
          <cell r="T24" t="str">
            <v>kWh</v>
          </cell>
          <cell r="U24" t="str">
            <v/>
          </cell>
          <cell r="V24" t="str">
            <v/>
          </cell>
          <cell r="W24" t="str">
            <v/>
          </cell>
          <cell r="X24" t="str">
            <v/>
          </cell>
          <cell r="Y24" t="str">
            <v>ModF – RES+ č. 2/2024 - ModF-RES3-FV_2</v>
          </cell>
          <cell r="Z24">
            <v>6720</v>
          </cell>
          <cell r="AA24">
            <v>20160</v>
          </cell>
          <cell r="AB24">
            <v>13440</v>
          </cell>
          <cell r="AC24">
            <v>0</v>
          </cell>
          <cell r="AD24">
            <v>0</v>
          </cell>
          <cell r="AE24">
            <v>20160</v>
          </cell>
          <cell r="AF24" t="str">
            <v/>
          </cell>
          <cell r="AG24">
            <v>0</v>
          </cell>
          <cell r="AH24">
            <v>0</v>
          </cell>
          <cell r="AI24">
            <v>33600</v>
          </cell>
          <cell r="AJ24">
            <v>33600</v>
          </cell>
          <cell r="AK24">
            <v>3248</v>
          </cell>
          <cell r="AL24">
            <v>0</v>
          </cell>
          <cell r="AM24">
            <v>0</v>
          </cell>
          <cell r="AN24" t="str">
            <v>Střední podnik</v>
          </cell>
          <cell r="AO24" t="str">
            <v>Ne</v>
          </cell>
          <cell r="AP24" t="str">
            <v>Bajer Pavel</v>
          </cell>
          <cell r="AQ24">
            <v>45739.5155324074</v>
          </cell>
          <cell r="AR24">
            <v>2421.086956521739</v>
          </cell>
          <cell r="AS24">
            <v>71.724512743628196</v>
          </cell>
          <cell r="AT24">
            <v>44.724512743628189</v>
          </cell>
          <cell r="AU24">
            <v>27</v>
          </cell>
          <cell r="AV24">
            <v>27</v>
          </cell>
          <cell r="AW24">
            <v>0</v>
          </cell>
          <cell r="AX24">
            <v>2407019457.3199997</v>
          </cell>
          <cell r="AY24" t="str">
            <v>ANO</v>
          </cell>
          <cell r="AZ24" t="str">
            <v/>
          </cell>
        </row>
        <row r="25">
          <cell r="A25">
            <v>7241200237</v>
          </cell>
          <cell r="B25" t="str">
            <v>8m SPV07, s.r.o.</v>
          </cell>
          <cell r="C25" t="str">
            <v>FVE Čaková</v>
          </cell>
          <cell r="D25">
            <v>141960000</v>
          </cell>
          <cell r="E25">
            <v>807422881</v>
          </cell>
          <cell r="F25">
            <v>976981686.00999999</v>
          </cell>
          <cell r="G25" t="str">
            <v>Akceptovaný</v>
          </cell>
          <cell r="H25" t="str">
            <v>Moravskoslezský kraj</v>
          </cell>
          <cell r="I25" t="str">
            <v>Bruntál</v>
          </cell>
          <cell r="J25">
            <v>0.17581864886486911</v>
          </cell>
          <cell r="K25">
            <v>43680</v>
          </cell>
          <cell r="L25" t="str">
            <v>kWp</v>
          </cell>
          <cell r="M25">
            <v>35735.14</v>
          </cell>
          <cell r="N25" t="str">
            <v>t CO2/rok</v>
          </cell>
          <cell r="O25">
            <v>41552.49</v>
          </cell>
          <cell r="P25" t="str">
            <v>MWh/rok</v>
          </cell>
          <cell r="Q25" t="str">
            <v/>
          </cell>
          <cell r="R25" t="str">
            <v/>
          </cell>
          <cell r="S25">
            <v>26208</v>
          </cell>
          <cell r="T25" t="str">
            <v>kWh</v>
          </cell>
          <cell r="U25" t="str">
            <v/>
          </cell>
          <cell r="V25" t="str">
            <v/>
          </cell>
          <cell r="W25" t="str">
            <v/>
          </cell>
          <cell r="X25" t="str">
            <v/>
          </cell>
          <cell r="Y25" t="str">
            <v>ModF – RES+ č. 2/2024 - ModF-RES3-FV_2</v>
          </cell>
          <cell r="Z25">
            <v>8736</v>
          </cell>
          <cell r="AA25">
            <v>26208</v>
          </cell>
          <cell r="AB25">
            <v>17472</v>
          </cell>
          <cell r="AC25">
            <v>0</v>
          </cell>
          <cell r="AD25">
            <v>0</v>
          </cell>
          <cell r="AE25">
            <v>26208</v>
          </cell>
          <cell r="AF25" t="str">
            <v/>
          </cell>
          <cell r="AG25">
            <v>0</v>
          </cell>
          <cell r="AH25">
            <v>0</v>
          </cell>
          <cell r="AI25">
            <v>43680</v>
          </cell>
          <cell r="AJ25">
            <v>43680</v>
          </cell>
          <cell r="AK25">
            <v>3250</v>
          </cell>
          <cell r="AL25">
            <v>0</v>
          </cell>
          <cell r="AM25">
            <v>0</v>
          </cell>
          <cell r="AN25" t="str">
            <v>Střední podnik</v>
          </cell>
          <cell r="AO25" t="str">
            <v>Ne</v>
          </cell>
          <cell r="AP25" t="str">
            <v>Bajer Pavel</v>
          </cell>
          <cell r="AQ25">
            <v>45739.5401388889</v>
          </cell>
          <cell r="AR25">
            <v>2421.086956521739</v>
          </cell>
          <cell r="AS25">
            <v>71.696989966555179</v>
          </cell>
          <cell r="AT25">
            <v>44.696989966555186</v>
          </cell>
          <cell r="AU25">
            <v>27</v>
          </cell>
          <cell r="AV25">
            <v>27</v>
          </cell>
          <cell r="AW25">
            <v>0</v>
          </cell>
          <cell r="AX25">
            <v>2548979457.3199997</v>
          </cell>
          <cell r="AY25" t="str">
            <v>ANO</v>
          </cell>
          <cell r="AZ25" t="str">
            <v/>
          </cell>
        </row>
        <row r="26">
          <cell r="A26">
            <v>7241200188</v>
          </cell>
          <cell r="B26" t="str">
            <v>Solar Systems Projekt s.r.o.</v>
          </cell>
          <cell r="C26" t="str">
            <v>FVE Solar Systems Projekt s.r.o.</v>
          </cell>
          <cell r="D26">
            <v>8312200</v>
          </cell>
          <cell r="E26">
            <v>47300000</v>
          </cell>
          <cell r="F26">
            <v>57233000</v>
          </cell>
          <cell r="G26" t="str">
            <v>Akceptovaný</v>
          </cell>
          <cell r="H26" t="str">
            <v>Středočeský kraj</v>
          </cell>
          <cell r="I26" t="str">
            <v>Mělník</v>
          </cell>
          <cell r="J26">
            <v>0.17573361522198733</v>
          </cell>
          <cell r="K26">
            <v>2600</v>
          </cell>
          <cell r="L26" t="str">
            <v>kWp</v>
          </cell>
          <cell r="M26">
            <v>2299.9</v>
          </cell>
          <cell r="N26" t="str">
            <v>t CO2/rok</v>
          </cell>
          <cell r="O26">
            <v>2674.25</v>
          </cell>
          <cell r="P26" t="str">
            <v>MWh/rok</v>
          </cell>
          <cell r="Q26" t="str">
            <v/>
          </cell>
          <cell r="R26" t="str">
            <v/>
          </cell>
          <cell r="S26">
            <v>1500</v>
          </cell>
          <cell r="T26" t="str">
            <v>kWh</v>
          </cell>
          <cell r="U26" t="str">
            <v/>
          </cell>
          <cell r="V26" t="str">
            <v/>
          </cell>
          <cell r="W26" t="str">
            <v/>
          </cell>
          <cell r="X26" t="str">
            <v/>
          </cell>
          <cell r="Y26" t="str">
            <v>ModF – RES+ č. 2/2024 - ModF-RES3-FV_2</v>
          </cell>
          <cell r="Z26">
            <v>520</v>
          </cell>
          <cell r="AA26">
            <v>1560</v>
          </cell>
          <cell r="AB26">
            <v>980</v>
          </cell>
          <cell r="AC26">
            <v>-60</v>
          </cell>
          <cell r="AD26">
            <v>0</v>
          </cell>
          <cell r="AE26">
            <v>1500</v>
          </cell>
          <cell r="AF26" t="str">
            <v/>
          </cell>
          <cell r="AG26">
            <v>0</v>
          </cell>
          <cell r="AH26">
            <v>0</v>
          </cell>
          <cell r="AI26">
            <v>2600</v>
          </cell>
          <cell r="AJ26">
            <v>2600</v>
          </cell>
          <cell r="AK26">
            <v>3197</v>
          </cell>
          <cell r="AL26">
            <v>0</v>
          </cell>
          <cell r="AM26">
            <v>0</v>
          </cell>
          <cell r="AN26" t="str">
            <v>Malý podnik a mikropodnik</v>
          </cell>
          <cell r="AO26" t="str">
            <v>Ne</v>
          </cell>
          <cell r="AP26" t="str">
            <v>Růžek Martin</v>
          </cell>
          <cell r="AQ26">
            <v>45742.612037036997</v>
          </cell>
          <cell r="AR26">
            <v>2421.086956521739</v>
          </cell>
          <cell r="AS26">
            <v>71.399517001202014</v>
          </cell>
          <cell r="AT26">
            <v>45.437978539663547</v>
          </cell>
          <cell r="AU26">
            <v>25.961538461538463</v>
          </cell>
          <cell r="AV26">
            <v>25.961538461538463</v>
          </cell>
          <cell r="AW26">
            <v>0</v>
          </cell>
          <cell r="AX26">
            <v>2557291657.3199997</v>
          </cell>
          <cell r="AY26" t="str">
            <v>ANO</v>
          </cell>
          <cell r="AZ26" t="str">
            <v/>
          </cell>
        </row>
        <row r="27">
          <cell r="A27">
            <v>7241200216</v>
          </cell>
          <cell r="B27" t="str">
            <v>Energysea FVE 3 s.r.o.</v>
          </cell>
          <cell r="C27" t="str">
            <v>FVE Žižice I</v>
          </cell>
          <cell r="D27">
            <v>20664000</v>
          </cell>
          <cell r="E27">
            <v>143312400</v>
          </cell>
          <cell r="F27">
            <v>143312400</v>
          </cell>
          <cell r="G27" t="str">
            <v>Akceptovaný</v>
          </cell>
          <cell r="H27" t="str">
            <v>Středočeský kraj</v>
          </cell>
          <cell r="I27" t="str">
            <v>Kladno</v>
          </cell>
          <cell r="J27">
            <v>0.14418850008791981</v>
          </cell>
          <cell r="K27">
            <v>6300</v>
          </cell>
          <cell r="L27" t="str">
            <v>kWp</v>
          </cell>
          <cell r="M27">
            <v>5860.8</v>
          </cell>
          <cell r="N27" t="str">
            <v>t CO2/rok</v>
          </cell>
          <cell r="O27">
            <v>6814.88</v>
          </cell>
          <cell r="P27" t="str">
            <v>MWh/rok</v>
          </cell>
          <cell r="Q27" t="str">
            <v/>
          </cell>
          <cell r="R27" t="str">
            <v/>
          </cell>
          <cell r="S27">
            <v>3780</v>
          </cell>
          <cell r="T27" t="str">
            <v>kWh</v>
          </cell>
          <cell r="U27" t="str">
            <v/>
          </cell>
          <cell r="V27" t="str">
            <v/>
          </cell>
          <cell r="W27" t="str">
            <v/>
          </cell>
          <cell r="X27" t="str">
            <v/>
          </cell>
          <cell r="Y27" t="str">
            <v>ModF – RES+ č. 2/2024 - ModF-RES3-FV_2</v>
          </cell>
          <cell r="Z27">
            <v>1260</v>
          </cell>
          <cell r="AA27">
            <v>3780</v>
          </cell>
          <cell r="AB27">
            <v>2520</v>
          </cell>
          <cell r="AC27">
            <v>0</v>
          </cell>
          <cell r="AD27">
            <v>0</v>
          </cell>
          <cell r="AE27">
            <v>3780</v>
          </cell>
          <cell r="AF27" t="str">
            <v/>
          </cell>
          <cell r="AG27">
            <v>0</v>
          </cell>
          <cell r="AH27">
            <v>0</v>
          </cell>
          <cell r="AI27">
            <v>6300</v>
          </cell>
          <cell r="AJ27">
            <v>6300</v>
          </cell>
          <cell r="AK27">
            <v>3280</v>
          </cell>
          <cell r="AL27">
            <v>0</v>
          </cell>
          <cell r="AM27">
            <v>0</v>
          </cell>
          <cell r="AN27" t="str">
            <v>Střední podnik</v>
          </cell>
          <cell r="AO27" t="str">
            <v>Ne</v>
          </cell>
          <cell r="AP27" t="str">
            <v>Bajer Pavel</v>
          </cell>
          <cell r="AQ27">
            <v>45737.492025462998</v>
          </cell>
          <cell r="AR27">
            <v>2421.086956521739</v>
          </cell>
          <cell r="AS27">
            <v>71.288176033934249</v>
          </cell>
          <cell r="AT27">
            <v>44.288176033934249</v>
          </cell>
          <cell r="AU27">
            <v>27</v>
          </cell>
          <cell r="AV27">
            <v>27</v>
          </cell>
          <cell r="AW27">
            <v>0</v>
          </cell>
          <cell r="AX27">
            <v>2577955657.3199997</v>
          </cell>
          <cell r="AY27" t="str">
            <v>ANO</v>
          </cell>
          <cell r="AZ27" t="str">
            <v/>
          </cell>
        </row>
        <row r="28">
          <cell r="A28">
            <v>7241200233</v>
          </cell>
          <cell r="B28" t="str">
            <v>8m SPV38, s.r.o.</v>
          </cell>
          <cell r="C28" t="str">
            <v>FVE Lovčice u Nového Bydžova</v>
          </cell>
          <cell r="D28">
            <v>160045200</v>
          </cell>
          <cell r="E28">
            <v>1075431663.97</v>
          </cell>
          <cell r="F28">
            <v>1075431663.97</v>
          </cell>
          <cell r="G28" t="str">
            <v>Akceptovaný</v>
          </cell>
          <cell r="H28" t="str">
            <v>Královéhradecký kraj</v>
          </cell>
          <cell r="I28" t="str">
            <v>Hradec Králové</v>
          </cell>
          <cell r="J28">
            <v>0.14881949766030375</v>
          </cell>
          <cell r="K28">
            <v>48720</v>
          </cell>
          <cell r="L28" t="str">
            <v>kWp</v>
          </cell>
          <cell r="M28">
            <v>43994.2</v>
          </cell>
          <cell r="N28" t="str">
            <v>t CO2/rok</v>
          </cell>
          <cell r="O28">
            <v>51156</v>
          </cell>
          <cell r="P28" t="str">
            <v>MWh/rok</v>
          </cell>
          <cell r="Q28" t="str">
            <v/>
          </cell>
          <cell r="R28" t="str">
            <v/>
          </cell>
          <cell r="S28">
            <v>29232</v>
          </cell>
          <cell r="T28" t="str">
            <v>kWh</v>
          </cell>
          <cell r="U28" t="str">
            <v/>
          </cell>
          <cell r="V28" t="str">
            <v/>
          </cell>
          <cell r="W28" t="str">
            <v/>
          </cell>
          <cell r="X28" t="str">
            <v/>
          </cell>
          <cell r="Y28" t="str">
            <v>ModF – RES+ č. 2/2024 - ModF-RES3-FV_2</v>
          </cell>
          <cell r="Z28">
            <v>9744</v>
          </cell>
          <cell r="AA28">
            <v>29232</v>
          </cell>
          <cell r="AB28">
            <v>19488</v>
          </cell>
          <cell r="AC28">
            <v>0</v>
          </cell>
          <cell r="AD28">
            <v>0</v>
          </cell>
          <cell r="AE28">
            <v>29232</v>
          </cell>
          <cell r="AF28" t="str">
            <v/>
          </cell>
          <cell r="AG28">
            <v>0</v>
          </cell>
          <cell r="AH28">
            <v>0</v>
          </cell>
          <cell r="AI28">
            <v>48720</v>
          </cell>
          <cell r="AJ28">
            <v>48720</v>
          </cell>
          <cell r="AK28">
            <v>3285</v>
          </cell>
          <cell r="AL28">
            <v>0</v>
          </cell>
          <cell r="AM28">
            <v>0</v>
          </cell>
          <cell r="AN28" t="str">
            <v>Střední podnik</v>
          </cell>
          <cell r="AO28" t="str">
            <v>Ne</v>
          </cell>
          <cell r="AP28" t="str">
            <v>Bajer Pavel</v>
          </cell>
          <cell r="AQ28">
            <v>45739.508125</v>
          </cell>
          <cell r="AR28">
            <v>2421.086956521739</v>
          </cell>
          <cell r="AS28">
            <v>71.220766329164178</v>
          </cell>
          <cell r="AT28">
            <v>44.220766329164185</v>
          </cell>
          <cell r="AU28">
            <v>27</v>
          </cell>
          <cell r="AV28">
            <v>27</v>
          </cell>
          <cell r="AW28">
            <v>0</v>
          </cell>
          <cell r="AX28">
            <v>2738000857.3199997</v>
          </cell>
          <cell r="AY28" t="str">
            <v>ANO</v>
          </cell>
          <cell r="AZ28" t="str">
            <v/>
          </cell>
        </row>
        <row r="29">
          <cell r="A29">
            <v>7241200235</v>
          </cell>
          <cell r="B29" t="str">
            <v>8m SPV03, s.r.o.</v>
          </cell>
          <cell r="C29" t="str">
            <v>FVE Luby</v>
          </cell>
          <cell r="D29">
            <v>116071200</v>
          </cell>
          <cell r="E29">
            <v>642471281</v>
          </cell>
          <cell r="F29">
            <v>777390250.00999999</v>
          </cell>
          <cell r="G29" t="str">
            <v>Akceptovaný</v>
          </cell>
          <cell r="H29" t="str">
            <v>Karlovarský kraj</v>
          </cell>
          <cell r="I29" t="str">
            <v>Cheb</v>
          </cell>
          <cell r="J29">
            <v>0.18066363965613585</v>
          </cell>
          <cell r="K29">
            <v>35280</v>
          </cell>
          <cell r="L29" t="str">
            <v>kWp</v>
          </cell>
          <cell r="M29">
            <v>26648.7</v>
          </cell>
          <cell r="N29" t="str">
            <v>t CO2/rok</v>
          </cell>
          <cell r="O29">
            <v>30986.799999999999</v>
          </cell>
          <cell r="P29" t="str">
            <v>MWh/rok</v>
          </cell>
          <cell r="Q29" t="str">
            <v/>
          </cell>
          <cell r="R29" t="str">
            <v/>
          </cell>
          <cell r="S29">
            <v>21168</v>
          </cell>
          <cell r="T29" t="str">
            <v>kWh</v>
          </cell>
          <cell r="U29" t="str">
            <v/>
          </cell>
          <cell r="V29" t="str">
            <v/>
          </cell>
          <cell r="W29" t="str">
            <v/>
          </cell>
          <cell r="X29" t="str">
            <v/>
          </cell>
          <cell r="Y29" t="str">
            <v>ModF – RES+ č. 2/2024 - ModF-RES3-FV_2</v>
          </cell>
          <cell r="Z29">
            <v>7056</v>
          </cell>
          <cell r="AA29">
            <v>21168</v>
          </cell>
          <cell r="AB29">
            <v>14112</v>
          </cell>
          <cell r="AC29">
            <v>0</v>
          </cell>
          <cell r="AD29">
            <v>0</v>
          </cell>
          <cell r="AE29">
            <v>21168</v>
          </cell>
          <cell r="AF29" t="str">
            <v/>
          </cell>
          <cell r="AG29">
            <v>0</v>
          </cell>
          <cell r="AH29">
            <v>0</v>
          </cell>
          <cell r="AI29">
            <v>35280</v>
          </cell>
          <cell r="AJ29">
            <v>35280</v>
          </cell>
          <cell r="AK29">
            <v>3290</v>
          </cell>
          <cell r="AL29">
            <v>0</v>
          </cell>
          <cell r="AM29">
            <v>0</v>
          </cell>
          <cell r="AN29" t="str">
            <v>Střední podnik</v>
          </cell>
          <cell r="AO29" t="str">
            <v>Ne</v>
          </cell>
          <cell r="AP29" t="str">
            <v>Bajer Pavel</v>
          </cell>
          <cell r="AQ29">
            <v>45739.528159722198</v>
          </cell>
          <cell r="AR29">
            <v>2421.086956521739</v>
          </cell>
          <cell r="AS29">
            <v>71.153561517113786</v>
          </cell>
          <cell r="AT29">
            <v>44.153561517113779</v>
          </cell>
          <cell r="AU29">
            <v>27</v>
          </cell>
          <cell r="AV29">
            <v>27</v>
          </cell>
          <cell r="AW29">
            <v>0</v>
          </cell>
          <cell r="AX29">
            <v>2854072057.3199997</v>
          </cell>
          <cell r="AY29" t="str">
            <v>ANO</v>
          </cell>
          <cell r="AZ29" t="str">
            <v/>
          </cell>
        </row>
        <row r="30">
          <cell r="A30">
            <v>7241200236</v>
          </cell>
          <cell r="B30" t="str">
            <v>8m SPV36, s.r.o.</v>
          </cell>
          <cell r="C30" t="str">
            <v>FVE Opočínek/Břehy</v>
          </cell>
          <cell r="D30">
            <v>154996800</v>
          </cell>
          <cell r="E30">
            <v>991017454</v>
          </cell>
          <cell r="F30">
            <v>991017454</v>
          </cell>
          <cell r="G30" t="str">
            <v>Akceptovaný</v>
          </cell>
          <cell r="H30" t="str">
            <v>Pardubický kraj</v>
          </cell>
          <cell r="I30" t="str">
            <v>Pardubice</v>
          </cell>
          <cell r="J30">
            <v>0.15640168533298102</v>
          </cell>
          <cell r="K30">
            <v>47040</v>
          </cell>
          <cell r="L30" t="str">
            <v>kWp</v>
          </cell>
          <cell r="M30">
            <v>41599.760000000002</v>
          </cell>
          <cell r="N30" t="str">
            <v>t CO2/rok</v>
          </cell>
          <cell r="O30">
            <v>48371.82</v>
          </cell>
          <cell r="P30" t="str">
            <v>MWh/rok</v>
          </cell>
          <cell r="Q30" t="str">
            <v/>
          </cell>
          <cell r="R30" t="str">
            <v/>
          </cell>
          <cell r="S30">
            <v>28224</v>
          </cell>
          <cell r="T30" t="str">
            <v>kWh</v>
          </cell>
          <cell r="U30" t="str">
            <v/>
          </cell>
          <cell r="V30" t="str">
            <v/>
          </cell>
          <cell r="W30" t="str">
            <v/>
          </cell>
          <cell r="X30" t="str">
            <v/>
          </cell>
          <cell r="Y30" t="str">
            <v>ModF – RES+ č. 2/2024 - ModF-RES3-FV_2</v>
          </cell>
          <cell r="Z30">
            <v>9408</v>
          </cell>
          <cell r="AA30">
            <v>28224</v>
          </cell>
          <cell r="AB30">
            <v>18816</v>
          </cell>
          <cell r="AC30">
            <v>0</v>
          </cell>
          <cell r="AD30">
            <v>0</v>
          </cell>
          <cell r="AE30">
            <v>28224</v>
          </cell>
          <cell r="AF30" t="str">
            <v/>
          </cell>
          <cell r="AG30">
            <v>0</v>
          </cell>
          <cell r="AH30">
            <v>0</v>
          </cell>
          <cell r="AI30">
            <v>47040</v>
          </cell>
          <cell r="AJ30">
            <v>47040</v>
          </cell>
          <cell r="AK30">
            <v>3295</v>
          </cell>
          <cell r="AL30">
            <v>0</v>
          </cell>
          <cell r="AM30">
            <v>0</v>
          </cell>
          <cell r="AN30" t="str">
            <v>Střední podnik</v>
          </cell>
          <cell r="AO30" t="str">
            <v>Ne</v>
          </cell>
          <cell r="AP30" t="str">
            <v>Bajer Pavel</v>
          </cell>
          <cell r="AQ30">
            <v>45739.535879629599</v>
          </cell>
          <cell r="AR30">
            <v>2421.086956521739</v>
          </cell>
          <cell r="AS30">
            <v>71.086560665039258</v>
          </cell>
          <cell r="AT30">
            <v>44.086560665039258</v>
          </cell>
          <cell r="AU30">
            <v>27</v>
          </cell>
          <cell r="AV30">
            <v>27</v>
          </cell>
          <cell r="AW30">
            <v>0</v>
          </cell>
          <cell r="AX30">
            <v>3009068857.3199997</v>
          </cell>
          <cell r="AY30" t="str">
            <v>ANO</v>
          </cell>
          <cell r="AZ30" t="str">
            <v/>
          </cell>
        </row>
        <row r="31">
          <cell r="A31">
            <v>7241200193</v>
          </cell>
          <cell r="B31" t="str">
            <v>EnergoFVE s.r.o.</v>
          </cell>
          <cell r="C31" t="str">
            <v>FVE pro společnost EnergoFVE s.r.o. - FVE Rokle</v>
          </cell>
          <cell r="D31">
            <v>9304020</v>
          </cell>
          <cell r="E31">
            <v>50620300</v>
          </cell>
          <cell r="F31">
            <v>50620300</v>
          </cell>
          <cell r="G31" t="str">
            <v>Akceptovaný</v>
          </cell>
          <cell r="H31" t="str">
            <v>Ústecký kraj</v>
          </cell>
          <cell r="I31" t="str">
            <v>Chomutov</v>
          </cell>
          <cell r="J31">
            <v>0.18380017502859525</v>
          </cell>
          <cell r="K31">
            <v>2794</v>
          </cell>
          <cell r="L31" t="str">
            <v>kWp</v>
          </cell>
          <cell r="M31">
            <v>2589.42</v>
          </cell>
          <cell r="N31" t="str">
            <v>t CO2/rok</v>
          </cell>
          <cell r="O31">
            <v>3010.96</v>
          </cell>
          <cell r="P31" t="str">
            <v>MWh/rok</v>
          </cell>
          <cell r="Q31" t="str">
            <v/>
          </cell>
          <cell r="R31" t="str">
            <v/>
          </cell>
          <cell r="S31">
            <v>1676.4</v>
          </cell>
          <cell r="T31" t="str">
            <v>kWh</v>
          </cell>
          <cell r="U31" t="str">
            <v/>
          </cell>
          <cell r="V31" t="str">
            <v/>
          </cell>
          <cell r="W31" t="str">
            <v/>
          </cell>
          <cell r="X31" t="str">
            <v/>
          </cell>
          <cell r="Y31" t="str">
            <v>ModF – RES+ č. 2/2024 - ModF-RES3-FV_2</v>
          </cell>
          <cell r="Z31">
            <v>558.80000000000007</v>
          </cell>
          <cell r="AA31">
            <v>1676.3999999999999</v>
          </cell>
          <cell r="AB31">
            <v>1117.5999999999999</v>
          </cell>
          <cell r="AC31">
            <v>0</v>
          </cell>
          <cell r="AD31">
            <v>0</v>
          </cell>
          <cell r="AE31">
            <v>1676.4</v>
          </cell>
          <cell r="AF31" t="str">
            <v/>
          </cell>
          <cell r="AG31">
            <v>0</v>
          </cell>
          <cell r="AH31">
            <v>0</v>
          </cell>
          <cell r="AI31">
            <v>2794</v>
          </cell>
          <cell r="AJ31">
            <v>2794</v>
          </cell>
          <cell r="AK31">
            <v>3330</v>
          </cell>
          <cell r="AL31">
            <v>0</v>
          </cell>
          <cell r="AM31">
            <v>0</v>
          </cell>
          <cell r="AN31" t="str">
            <v>Malý podnik a mikropodnik</v>
          </cell>
          <cell r="AO31" t="str">
            <v>Ne</v>
          </cell>
          <cell r="AP31" t="str">
            <v>Bajer Pavel</v>
          </cell>
          <cell r="AQ31">
            <v>45737.450405092597</v>
          </cell>
          <cell r="AR31">
            <v>2421.086956521739</v>
          </cell>
          <cell r="AS31">
            <v>70.623188405797094</v>
          </cell>
          <cell r="AT31">
            <v>43.623188405797102</v>
          </cell>
          <cell r="AU31">
            <v>27</v>
          </cell>
          <cell r="AV31">
            <v>27</v>
          </cell>
          <cell r="AW31">
            <v>0</v>
          </cell>
          <cell r="AX31">
            <v>3018372877.3199997</v>
          </cell>
          <cell r="AY31" t="str">
            <v>ANO</v>
          </cell>
          <cell r="AZ31" t="str">
            <v/>
          </cell>
        </row>
        <row r="32">
          <cell r="A32">
            <v>7241200207</v>
          </cell>
          <cell r="B32" t="str">
            <v>8m SPV39, s.r.o.</v>
          </cell>
          <cell r="C32" t="str">
            <v xml:space="preserve">FVE Ohnišťany </v>
          </cell>
          <cell r="D32">
            <v>45064320</v>
          </cell>
          <cell r="E32">
            <v>232274897</v>
          </cell>
          <cell r="F32">
            <v>232274897</v>
          </cell>
          <cell r="G32" t="str">
            <v>Akceptovaný</v>
          </cell>
          <cell r="H32" t="str">
            <v>Královéhradecký kraj</v>
          </cell>
          <cell r="I32" t="str">
            <v>Hradec Králové</v>
          </cell>
          <cell r="J32">
            <v>0.19401287260069261</v>
          </cell>
          <cell r="K32">
            <v>13440</v>
          </cell>
          <cell r="L32" t="str">
            <v>kWp</v>
          </cell>
          <cell r="M32">
            <v>12136.32</v>
          </cell>
          <cell r="N32" t="str">
            <v>t CO2/rok</v>
          </cell>
          <cell r="O32">
            <v>14112</v>
          </cell>
          <cell r="P32" t="str">
            <v>MWh/rok</v>
          </cell>
          <cell r="Q32" t="str">
            <v/>
          </cell>
          <cell r="R32" t="str">
            <v/>
          </cell>
          <cell r="S32">
            <v>8064</v>
          </cell>
          <cell r="T32" t="str">
            <v>kWh</v>
          </cell>
          <cell r="U32" t="str">
            <v/>
          </cell>
          <cell r="V32" t="str">
            <v/>
          </cell>
          <cell r="W32" t="str">
            <v/>
          </cell>
          <cell r="X32" t="str">
            <v/>
          </cell>
          <cell r="Y32" t="str">
            <v>ModF – RES+ č. 2/2024 - ModF-RES3-FV_2</v>
          </cell>
          <cell r="Z32">
            <v>2688</v>
          </cell>
          <cell r="AA32">
            <v>8064</v>
          </cell>
          <cell r="AB32">
            <v>5376</v>
          </cell>
          <cell r="AC32">
            <v>0</v>
          </cell>
          <cell r="AD32">
            <v>0</v>
          </cell>
          <cell r="AE32">
            <v>8064</v>
          </cell>
          <cell r="AF32" t="str">
            <v/>
          </cell>
          <cell r="AG32">
            <v>0</v>
          </cell>
          <cell r="AH32">
            <v>0</v>
          </cell>
          <cell r="AI32">
            <v>13440</v>
          </cell>
          <cell r="AJ32">
            <v>13440</v>
          </cell>
          <cell r="AK32">
            <v>3353</v>
          </cell>
          <cell r="AL32">
            <v>0</v>
          </cell>
          <cell r="AM32">
            <v>0</v>
          </cell>
          <cell r="AN32" t="str">
            <v>Střední podnik</v>
          </cell>
          <cell r="AO32" t="str">
            <v>Ne</v>
          </cell>
          <cell r="AP32" t="str">
            <v>Bajer Pavel</v>
          </cell>
          <cell r="AQ32">
            <v>45739.465775463003</v>
          </cell>
          <cell r="AR32">
            <v>2421.086956521739</v>
          </cell>
          <cell r="AS32">
            <v>70.323953889443587</v>
          </cell>
          <cell r="AT32">
            <v>43.323953889443587</v>
          </cell>
          <cell r="AU32">
            <v>27</v>
          </cell>
          <cell r="AV32">
            <v>27</v>
          </cell>
          <cell r="AW32">
            <v>0</v>
          </cell>
          <cell r="AX32">
            <v>3063437197.3199997</v>
          </cell>
          <cell r="AY32" t="str">
            <v>ANO</v>
          </cell>
          <cell r="AZ32" t="str">
            <v/>
          </cell>
        </row>
        <row r="33">
          <cell r="A33">
            <v>7241200208</v>
          </cell>
          <cell r="B33" t="str">
            <v>8m SPV79, s.r.o.</v>
          </cell>
          <cell r="C33" t="str">
            <v>FVE Království</v>
          </cell>
          <cell r="D33">
            <v>23940420</v>
          </cell>
          <cell r="E33">
            <v>123396036</v>
          </cell>
          <cell r="F33">
            <v>123396036</v>
          </cell>
          <cell r="G33" t="str">
            <v>Akceptovaný</v>
          </cell>
          <cell r="H33" t="str">
            <v>Ústecký kraj</v>
          </cell>
          <cell r="I33" t="str">
            <v>Děčín</v>
          </cell>
          <cell r="J33">
            <v>0.19401287736666031</v>
          </cell>
          <cell r="K33">
            <v>7140</v>
          </cell>
          <cell r="L33" t="str">
            <v>kWp</v>
          </cell>
          <cell r="M33">
            <v>5570.2</v>
          </cell>
          <cell r="N33" t="str">
            <v>t CO2/rok</v>
          </cell>
          <cell r="O33">
            <v>6477</v>
          </cell>
          <cell r="P33" t="str">
            <v>MWh/rok</v>
          </cell>
          <cell r="Q33" t="str">
            <v/>
          </cell>
          <cell r="R33" t="str">
            <v/>
          </cell>
          <cell r="S33">
            <v>4284</v>
          </cell>
          <cell r="T33" t="str">
            <v>kWh</v>
          </cell>
          <cell r="U33" t="str">
            <v/>
          </cell>
          <cell r="V33" t="str">
            <v/>
          </cell>
          <cell r="W33" t="str">
            <v/>
          </cell>
          <cell r="X33" t="str">
            <v/>
          </cell>
          <cell r="Y33" t="str">
            <v>ModF – RES+ č. 2/2024 - ModF-RES3-FV_2</v>
          </cell>
          <cell r="Z33">
            <v>1428</v>
          </cell>
          <cell r="AA33">
            <v>4284</v>
          </cell>
          <cell r="AB33">
            <v>2856</v>
          </cell>
          <cell r="AC33">
            <v>0</v>
          </cell>
          <cell r="AD33">
            <v>0</v>
          </cell>
          <cell r="AE33">
            <v>4284</v>
          </cell>
          <cell r="AF33" t="str">
            <v/>
          </cell>
          <cell r="AG33">
            <v>0</v>
          </cell>
          <cell r="AH33">
            <v>0</v>
          </cell>
          <cell r="AI33">
            <v>7140</v>
          </cell>
          <cell r="AJ33">
            <v>7140</v>
          </cell>
          <cell r="AK33">
            <v>3353</v>
          </cell>
          <cell r="AL33">
            <v>0</v>
          </cell>
          <cell r="AM33">
            <v>0</v>
          </cell>
          <cell r="AN33" t="str">
            <v>Střední podnik</v>
          </cell>
          <cell r="AO33" t="str">
            <v>Ne</v>
          </cell>
          <cell r="AP33" t="str">
            <v>Bajer Pavel</v>
          </cell>
          <cell r="AQ33">
            <v>45739.471770833297</v>
          </cell>
          <cell r="AR33">
            <v>2421.086956521739</v>
          </cell>
          <cell r="AS33">
            <v>70.323953889443587</v>
          </cell>
          <cell r="AT33">
            <v>43.323953889443587</v>
          </cell>
          <cell r="AU33">
            <v>27</v>
          </cell>
          <cell r="AV33">
            <v>27</v>
          </cell>
          <cell r="AW33">
            <v>0</v>
          </cell>
          <cell r="AX33">
            <v>3087377617.3199997</v>
          </cell>
          <cell r="AY33" t="str">
            <v>ANO</v>
          </cell>
          <cell r="AZ33" t="str">
            <v/>
          </cell>
        </row>
        <row r="34">
          <cell r="A34">
            <v>7241200194</v>
          </cell>
          <cell r="B34" t="str">
            <v>Energysea FVE 5 s.r.o.</v>
          </cell>
          <cell r="C34" t="str">
            <v>FVE Tuněchody</v>
          </cell>
          <cell r="D34">
            <v>63452700</v>
          </cell>
          <cell r="E34">
            <v>457622000</v>
          </cell>
          <cell r="F34">
            <v>457622000</v>
          </cell>
          <cell r="G34" t="str">
            <v>Akceptovaný</v>
          </cell>
          <cell r="H34" t="str">
            <v>Pardubický kraj</v>
          </cell>
          <cell r="I34" t="str">
            <v>Chrudim</v>
          </cell>
          <cell r="J34">
            <v>0.13865745090926573</v>
          </cell>
          <cell r="K34">
            <v>21300</v>
          </cell>
          <cell r="L34" t="str">
            <v>kWp</v>
          </cell>
          <cell r="M34">
            <v>20296.46</v>
          </cell>
          <cell r="N34" t="str">
            <v>t CO2/rok</v>
          </cell>
          <cell r="O34">
            <v>23600.57</v>
          </cell>
          <cell r="P34" t="str">
            <v>MWh/rok</v>
          </cell>
          <cell r="Q34" t="str">
            <v/>
          </cell>
          <cell r="R34" t="str">
            <v/>
          </cell>
          <cell r="S34">
            <v>10000</v>
          </cell>
          <cell r="T34" t="str">
            <v>kWh</v>
          </cell>
          <cell r="U34" t="str">
            <v/>
          </cell>
          <cell r="V34" t="str">
            <v/>
          </cell>
          <cell r="W34" t="str">
            <v/>
          </cell>
          <cell r="X34" t="str">
            <v/>
          </cell>
          <cell r="Y34" t="str">
            <v>ModF – RES+ č. 2/2024 - ModF-RES3-FV_2</v>
          </cell>
          <cell r="Z34">
            <v>4260</v>
          </cell>
          <cell r="AA34">
            <v>12780</v>
          </cell>
          <cell r="AB34">
            <v>5740</v>
          </cell>
          <cell r="AC34">
            <v>-2780</v>
          </cell>
          <cell r="AD34">
            <v>0</v>
          </cell>
          <cell r="AE34">
            <v>10000</v>
          </cell>
          <cell r="AF34" t="str">
            <v/>
          </cell>
          <cell r="AG34">
            <v>0</v>
          </cell>
          <cell r="AH34">
            <v>0</v>
          </cell>
          <cell r="AI34">
            <v>21300</v>
          </cell>
          <cell r="AJ34">
            <v>21300</v>
          </cell>
          <cell r="AK34">
            <v>2979</v>
          </cell>
          <cell r="AL34">
            <v>0</v>
          </cell>
          <cell r="AM34">
            <v>0</v>
          </cell>
          <cell r="AN34" t="str">
            <v>Střední podnik</v>
          </cell>
          <cell r="AO34" t="str">
            <v>Ne</v>
          </cell>
          <cell r="AP34" t="str">
            <v>Bajer Pavel</v>
          </cell>
          <cell r="AQ34">
            <v>45733.394305555601</v>
          </cell>
          <cell r="AR34">
            <v>2421.086956521739</v>
          </cell>
          <cell r="AS34">
            <v>69.889841258682168</v>
          </cell>
          <cell r="AT34">
            <v>48.763080695301895</v>
          </cell>
          <cell r="AU34">
            <v>21.12676056338028</v>
          </cell>
          <cell r="AV34">
            <v>21.12676056338028</v>
          </cell>
          <cell r="AW34">
            <v>0</v>
          </cell>
          <cell r="AX34">
            <v>3150830317.3199997</v>
          </cell>
          <cell r="AY34" t="str">
            <v>ANO</v>
          </cell>
          <cell r="AZ34" t="str">
            <v/>
          </cell>
        </row>
        <row r="35">
          <cell r="A35">
            <v>7241200206</v>
          </cell>
          <cell r="B35" t="str">
            <v>8m SPV25, s.r.o.</v>
          </cell>
          <cell r="C35" t="str">
            <v>FVE Roupov</v>
          </cell>
          <cell r="D35">
            <v>112543200</v>
          </cell>
          <cell r="E35">
            <v>727206469</v>
          </cell>
          <cell r="F35">
            <v>727206469</v>
          </cell>
          <cell r="G35" t="str">
            <v>Akceptovaný</v>
          </cell>
          <cell r="H35" t="str">
            <v>Plzeňský kraj</v>
          </cell>
          <cell r="I35" t="str">
            <v>Plzeň-jih</v>
          </cell>
          <cell r="J35">
            <v>0.15476099952020642</v>
          </cell>
          <cell r="K35">
            <v>32340</v>
          </cell>
          <cell r="L35" t="str">
            <v>kWp</v>
          </cell>
          <cell r="M35">
            <v>27597.56</v>
          </cell>
          <cell r="N35" t="str">
            <v>t CO2/rok</v>
          </cell>
          <cell r="O35">
            <v>32090.18</v>
          </cell>
          <cell r="P35" t="str">
            <v>MWh/rok</v>
          </cell>
          <cell r="Q35" t="str">
            <v/>
          </cell>
          <cell r="R35" t="str">
            <v/>
          </cell>
          <cell r="S35">
            <v>19404</v>
          </cell>
          <cell r="T35" t="str">
            <v>kWh</v>
          </cell>
          <cell r="U35" t="str">
            <v/>
          </cell>
          <cell r="V35" t="str">
            <v/>
          </cell>
          <cell r="W35" t="str">
            <v/>
          </cell>
          <cell r="X35" t="str">
            <v/>
          </cell>
          <cell r="Y35" t="str">
            <v>ModF – RES+ č. 2/2024 - ModF-RES3-FV_2</v>
          </cell>
          <cell r="Z35">
            <v>6468</v>
          </cell>
          <cell r="AA35">
            <v>19404</v>
          </cell>
          <cell r="AB35">
            <v>12936</v>
          </cell>
          <cell r="AC35">
            <v>0</v>
          </cell>
          <cell r="AD35">
            <v>0</v>
          </cell>
          <cell r="AE35">
            <v>19404</v>
          </cell>
          <cell r="AF35" t="str">
            <v/>
          </cell>
          <cell r="AG35">
            <v>0</v>
          </cell>
          <cell r="AH35">
            <v>0</v>
          </cell>
          <cell r="AI35">
            <v>32340</v>
          </cell>
          <cell r="AJ35">
            <v>32340</v>
          </cell>
          <cell r="AK35">
            <v>3480</v>
          </cell>
          <cell r="AL35">
            <v>0</v>
          </cell>
          <cell r="AM35">
            <v>0</v>
          </cell>
          <cell r="AN35" t="str">
            <v>Střední podnik</v>
          </cell>
          <cell r="AO35" t="str">
            <v>Ne</v>
          </cell>
          <cell r="AP35" t="str">
            <v>Bajer Pavel</v>
          </cell>
          <cell r="AQ35">
            <v>45739.462268518502</v>
          </cell>
          <cell r="AR35">
            <v>2421.086956521739</v>
          </cell>
          <cell r="AS35">
            <v>68.742878560719646</v>
          </cell>
          <cell r="AT35">
            <v>41.742878560719639</v>
          </cell>
          <cell r="AU35">
            <v>27</v>
          </cell>
          <cell r="AV35">
            <v>27</v>
          </cell>
          <cell r="AW35">
            <v>0</v>
          </cell>
          <cell r="AX35">
            <v>3263373517.3199997</v>
          </cell>
          <cell r="AY35" t="str">
            <v>ANO</v>
          </cell>
          <cell r="AZ35" t="str">
            <v/>
          </cell>
        </row>
        <row r="36">
          <cell r="A36">
            <v>7241200217</v>
          </cell>
          <cell r="B36" t="str">
            <v>Energysea FVE 3 s.r.o.</v>
          </cell>
          <cell r="C36" t="str">
            <v>FVE Drnov</v>
          </cell>
          <cell r="D36">
            <v>74420200</v>
          </cell>
          <cell r="E36">
            <v>510862000</v>
          </cell>
          <cell r="F36">
            <v>510862000</v>
          </cell>
          <cell r="G36" t="str">
            <v>Akceptovaný</v>
          </cell>
          <cell r="H36" t="str">
            <v>Středočeský kraj</v>
          </cell>
          <cell r="I36" t="str">
            <v>Kladno</v>
          </cell>
          <cell r="J36">
            <v>0.14567574021947219</v>
          </cell>
          <cell r="K36">
            <v>23300</v>
          </cell>
          <cell r="L36" t="str">
            <v>kWp</v>
          </cell>
          <cell r="M36">
            <v>21986.53</v>
          </cell>
          <cell r="N36" t="str">
            <v>t CO2/rok</v>
          </cell>
          <cell r="O36">
            <v>25565.74</v>
          </cell>
          <cell r="P36" t="str">
            <v>MWh/rok</v>
          </cell>
          <cell r="Q36" t="str">
            <v/>
          </cell>
          <cell r="R36" t="str">
            <v/>
          </cell>
          <cell r="S36">
            <v>12000</v>
          </cell>
          <cell r="T36" t="str">
            <v>kWh</v>
          </cell>
          <cell r="U36" t="str">
            <v/>
          </cell>
          <cell r="V36" t="str">
            <v/>
          </cell>
          <cell r="W36" t="str">
            <v/>
          </cell>
          <cell r="X36" t="str">
            <v/>
          </cell>
          <cell r="Y36" t="str">
            <v>ModF – RES+ č. 2/2024 - ModF-RES3-FV_2</v>
          </cell>
          <cell r="Z36">
            <v>4660</v>
          </cell>
          <cell r="AA36">
            <v>13980</v>
          </cell>
          <cell r="AB36">
            <v>7340</v>
          </cell>
          <cell r="AC36">
            <v>-1980</v>
          </cell>
          <cell r="AD36">
            <v>0</v>
          </cell>
          <cell r="AE36">
            <v>12000</v>
          </cell>
          <cell r="AF36" t="str">
            <v/>
          </cell>
          <cell r="AG36">
            <v>0</v>
          </cell>
          <cell r="AH36">
            <v>0</v>
          </cell>
          <cell r="AI36">
            <v>23300</v>
          </cell>
          <cell r="AJ36">
            <v>23300</v>
          </cell>
          <cell r="AK36">
            <v>3194</v>
          </cell>
          <cell r="AL36">
            <v>0</v>
          </cell>
          <cell r="AM36">
            <v>0</v>
          </cell>
          <cell r="AN36" t="str">
            <v>Střední podnik</v>
          </cell>
          <cell r="AO36" t="str">
            <v>Ne</v>
          </cell>
          <cell r="AP36" t="str">
            <v>Bajer Pavel</v>
          </cell>
          <cell r="AQ36">
            <v>45737.492060185199</v>
          </cell>
          <cell r="AR36">
            <v>2421.086956521739</v>
          </cell>
          <cell r="AS36">
            <v>68.656622331267471</v>
          </cell>
          <cell r="AT36">
            <v>45.480656666031422</v>
          </cell>
          <cell r="AU36">
            <v>23.175965665236053</v>
          </cell>
          <cell r="AV36">
            <v>23.175965665236053</v>
          </cell>
          <cell r="AW36">
            <v>0</v>
          </cell>
          <cell r="AX36">
            <v>3337793717.3199997</v>
          </cell>
          <cell r="AY36" t="str">
            <v>ANO</v>
          </cell>
          <cell r="AZ36" t="str">
            <v/>
          </cell>
        </row>
        <row r="37">
          <cell r="A37">
            <v>7241200203</v>
          </cell>
          <cell r="B37" t="str">
            <v>8m SPV11, s.r.o.</v>
          </cell>
          <cell r="C37" t="str">
            <v>FVE Dolní Jadruž/Drmoul</v>
          </cell>
          <cell r="D37">
            <v>118729800</v>
          </cell>
          <cell r="E37">
            <v>699716198</v>
          </cell>
          <cell r="F37">
            <v>699716198</v>
          </cell>
          <cell r="G37" t="str">
            <v>Akceptovaný</v>
          </cell>
          <cell r="H37" t="str">
            <v>Karlovarský kraj</v>
          </cell>
          <cell r="I37" t="str">
            <v>Cheb</v>
          </cell>
          <cell r="J37">
            <v>0.16968279473787456</v>
          </cell>
          <cell r="K37">
            <v>34020</v>
          </cell>
          <cell r="L37" t="str">
            <v>kWp</v>
          </cell>
          <cell r="M37">
            <v>29880.959999999999</v>
          </cell>
          <cell r="N37" t="str">
            <v>t CO2/rok</v>
          </cell>
          <cell r="O37">
            <v>34745.300000000003</v>
          </cell>
          <cell r="P37" t="str">
            <v>MWh/rok</v>
          </cell>
          <cell r="Q37" t="str">
            <v/>
          </cell>
          <cell r="R37" t="str">
            <v/>
          </cell>
          <cell r="S37">
            <v>20412</v>
          </cell>
          <cell r="T37" t="str">
            <v>kWh</v>
          </cell>
          <cell r="U37" t="str">
            <v/>
          </cell>
          <cell r="V37" t="str">
            <v/>
          </cell>
          <cell r="W37" t="str">
            <v/>
          </cell>
          <cell r="X37" t="str">
            <v/>
          </cell>
          <cell r="Y37" t="str">
            <v>ModF – RES+ č. 2/2024 - ModF-RES3-FV_2</v>
          </cell>
          <cell r="Z37">
            <v>6804</v>
          </cell>
          <cell r="AA37">
            <v>20412</v>
          </cell>
          <cell r="AB37">
            <v>13608</v>
          </cell>
          <cell r="AC37">
            <v>0</v>
          </cell>
          <cell r="AD37">
            <v>0</v>
          </cell>
          <cell r="AE37">
            <v>20412</v>
          </cell>
          <cell r="AF37" t="str">
            <v/>
          </cell>
          <cell r="AG37">
            <v>0</v>
          </cell>
          <cell r="AH37">
            <v>0</v>
          </cell>
          <cell r="AI37">
            <v>34020</v>
          </cell>
          <cell r="AJ37">
            <v>34020</v>
          </cell>
          <cell r="AK37">
            <v>3490</v>
          </cell>
          <cell r="AL37">
            <v>0</v>
          </cell>
          <cell r="AM37">
            <v>0</v>
          </cell>
          <cell r="AN37" t="str">
            <v>Střední podnik</v>
          </cell>
          <cell r="AO37" t="str">
            <v>Ne</v>
          </cell>
          <cell r="AP37" t="str">
            <v>Bajer Pavel</v>
          </cell>
          <cell r="AQ37">
            <v>45739.4359722222</v>
          </cell>
          <cell r="AR37">
            <v>2421.086956521739</v>
          </cell>
          <cell r="AS37">
            <v>68.623271458826451</v>
          </cell>
          <cell r="AT37">
            <v>41.623271458826459</v>
          </cell>
          <cell r="AU37">
            <v>27</v>
          </cell>
          <cell r="AV37">
            <v>27</v>
          </cell>
          <cell r="AW37">
            <v>0</v>
          </cell>
          <cell r="AX37">
            <v>3456523517.3199997</v>
          </cell>
          <cell r="AY37" t="str">
            <v>ANO</v>
          </cell>
          <cell r="AZ37" t="str">
            <v/>
          </cell>
        </row>
        <row r="38">
          <cell r="A38">
            <v>7241200205</v>
          </cell>
          <cell r="B38" t="str">
            <v>8m SPV40, s.r.o.</v>
          </cell>
          <cell r="C38" t="str">
            <v xml:space="preserve">FVE Bobnice malá </v>
          </cell>
          <cell r="D38">
            <v>20568240</v>
          </cell>
          <cell r="E38">
            <v>106441677</v>
          </cell>
          <cell r="F38">
            <v>106441677</v>
          </cell>
          <cell r="G38" t="str">
            <v>Akceptovaný</v>
          </cell>
          <cell r="H38" t="str">
            <v>Středočeský kraj</v>
          </cell>
          <cell r="I38" t="str">
            <v>Nymburk</v>
          </cell>
          <cell r="J38">
            <v>0.19323483601258931</v>
          </cell>
          <cell r="K38">
            <v>5880</v>
          </cell>
          <cell r="L38" t="str">
            <v>kWp</v>
          </cell>
          <cell r="M38">
            <v>4951.3999999999996</v>
          </cell>
          <cell r="N38" t="str">
            <v>t CO2/rok</v>
          </cell>
          <cell r="O38">
            <v>5757.4</v>
          </cell>
          <cell r="P38" t="str">
            <v>MWh/rok</v>
          </cell>
          <cell r="Q38" t="str">
            <v/>
          </cell>
          <cell r="R38" t="str">
            <v/>
          </cell>
          <cell r="S38">
            <v>3528</v>
          </cell>
          <cell r="T38" t="str">
            <v>kWh</v>
          </cell>
          <cell r="U38" t="str">
            <v/>
          </cell>
          <cell r="V38" t="str">
            <v/>
          </cell>
          <cell r="W38" t="str">
            <v/>
          </cell>
          <cell r="X38" t="str">
            <v/>
          </cell>
          <cell r="Y38" t="str">
            <v>ModF – RES+ č. 2/2024 - ModF-RES3-FV_2</v>
          </cell>
          <cell r="Z38">
            <v>1176</v>
          </cell>
          <cell r="AA38">
            <v>3528</v>
          </cell>
          <cell r="AB38">
            <v>2352</v>
          </cell>
          <cell r="AC38">
            <v>0</v>
          </cell>
          <cell r="AD38">
            <v>0</v>
          </cell>
          <cell r="AE38">
            <v>3528</v>
          </cell>
          <cell r="AF38" t="str">
            <v/>
          </cell>
          <cell r="AG38">
            <v>0</v>
          </cell>
          <cell r="AH38">
            <v>0</v>
          </cell>
          <cell r="AI38">
            <v>5880</v>
          </cell>
          <cell r="AJ38">
            <v>5880</v>
          </cell>
          <cell r="AK38">
            <v>3498</v>
          </cell>
          <cell r="AL38">
            <v>0</v>
          </cell>
          <cell r="AM38">
            <v>0</v>
          </cell>
          <cell r="AN38" t="str">
            <v>Střední podnik</v>
          </cell>
          <cell r="AO38" t="str">
            <v>Ne</v>
          </cell>
          <cell r="AP38" t="str">
            <v>Bajer Pavel</v>
          </cell>
          <cell r="AQ38">
            <v>45741.714525463001</v>
          </cell>
          <cell r="AR38">
            <v>2421.086956521739</v>
          </cell>
          <cell r="AS38">
            <v>68.528078156462072</v>
          </cell>
          <cell r="AT38">
            <v>41.52807815646208</v>
          </cell>
          <cell r="AU38">
            <v>27</v>
          </cell>
          <cell r="AV38">
            <v>27</v>
          </cell>
          <cell r="AW38">
            <v>0</v>
          </cell>
          <cell r="AX38">
            <v>3477091757.3199997</v>
          </cell>
          <cell r="AY38" t="str">
            <v>ANO</v>
          </cell>
          <cell r="AZ38" t="str">
            <v/>
          </cell>
        </row>
        <row r="39">
          <cell r="A39">
            <v>7241200211</v>
          </cell>
          <cell r="B39" t="str">
            <v>8m SPV05, s.r.o.</v>
          </cell>
          <cell r="C39" t="str">
            <v>FVE Malé Heraltice</v>
          </cell>
          <cell r="D39">
            <v>22043700</v>
          </cell>
          <cell r="E39">
            <v>114044653.8</v>
          </cell>
          <cell r="F39">
            <v>114044653.8</v>
          </cell>
          <cell r="G39" t="str">
            <v>Akceptovaný</v>
          </cell>
          <cell r="H39" t="str">
            <v>Moravskoslezský kraj</v>
          </cell>
          <cell r="I39" t="str">
            <v>Opava</v>
          </cell>
          <cell r="J39">
            <v>0.19329007775022944</v>
          </cell>
          <cell r="K39">
            <v>6300</v>
          </cell>
          <cell r="L39" t="str">
            <v>kWp</v>
          </cell>
          <cell r="M39">
            <v>5325.62</v>
          </cell>
          <cell r="N39" t="str">
            <v>t CO2/rok</v>
          </cell>
          <cell r="O39">
            <v>6192.59</v>
          </cell>
          <cell r="P39" t="str">
            <v>MWh/rok</v>
          </cell>
          <cell r="Q39" t="str">
            <v/>
          </cell>
          <cell r="R39" t="str">
            <v/>
          </cell>
          <cell r="S39">
            <v>3780</v>
          </cell>
          <cell r="T39" t="str">
            <v>kWh</v>
          </cell>
          <cell r="U39" t="str">
            <v/>
          </cell>
          <cell r="V39" t="str">
            <v/>
          </cell>
          <cell r="W39" t="str">
            <v/>
          </cell>
          <cell r="X39" t="str">
            <v/>
          </cell>
          <cell r="Y39" t="str">
            <v>ModF – RES+ č. 2/2024 - ModF-RES3-FV_2</v>
          </cell>
          <cell r="Z39">
            <v>1260</v>
          </cell>
          <cell r="AA39">
            <v>3780</v>
          </cell>
          <cell r="AB39">
            <v>2520</v>
          </cell>
          <cell r="AC39">
            <v>0</v>
          </cell>
          <cell r="AD39">
            <v>0</v>
          </cell>
          <cell r="AE39">
            <v>3780</v>
          </cell>
          <cell r="AF39" t="str">
            <v/>
          </cell>
          <cell r="AG39">
            <v>0</v>
          </cell>
          <cell r="AH39">
            <v>0</v>
          </cell>
          <cell r="AI39">
            <v>6300</v>
          </cell>
          <cell r="AJ39">
            <v>6300</v>
          </cell>
          <cell r="AK39">
            <v>3499</v>
          </cell>
          <cell r="AL39">
            <v>0</v>
          </cell>
          <cell r="AM39">
            <v>0</v>
          </cell>
          <cell r="AN39" t="str">
            <v>Střední podnik</v>
          </cell>
          <cell r="AO39" t="str">
            <v>Ne</v>
          </cell>
          <cell r="AP39" t="str">
            <v>Bajer Pavel</v>
          </cell>
          <cell r="AQ39">
            <v>45742.345451388901</v>
          </cell>
          <cell r="AR39">
            <v>2421.086956521739</v>
          </cell>
          <cell r="AS39">
            <v>68.516209600258463</v>
          </cell>
          <cell r="AT39">
            <v>41.516209600258463</v>
          </cell>
          <cell r="AU39">
            <v>27</v>
          </cell>
          <cell r="AV39">
            <v>27</v>
          </cell>
          <cell r="AW39">
            <v>0</v>
          </cell>
          <cell r="AX39">
            <v>3499135457.3199997</v>
          </cell>
          <cell r="AY39" t="str">
            <v>ANO</v>
          </cell>
          <cell r="AZ39" t="str">
            <v/>
          </cell>
        </row>
        <row r="40">
          <cell r="A40">
            <v>7241200209</v>
          </cell>
          <cell r="B40" t="str">
            <v>8m SPV01, s.r.o.</v>
          </cell>
          <cell r="C40" t="str">
            <v>FVE Lobendava AgriFVE</v>
          </cell>
          <cell r="D40">
            <v>26497800</v>
          </cell>
          <cell r="E40">
            <v>101018866</v>
          </cell>
          <cell r="F40">
            <v>122232827.86</v>
          </cell>
          <cell r="G40" t="str">
            <v>Akceptovaný</v>
          </cell>
          <cell r="H40" t="str">
            <v>Ústecký kraj</v>
          </cell>
          <cell r="I40" t="str">
            <v>Děčín</v>
          </cell>
          <cell r="J40">
            <v>0.26230545886349588</v>
          </cell>
          <cell r="K40">
            <v>7560</v>
          </cell>
          <cell r="L40" t="str">
            <v>kWp</v>
          </cell>
          <cell r="M40">
            <v>5669.8</v>
          </cell>
          <cell r="N40" t="str">
            <v>t CO2/rok</v>
          </cell>
          <cell r="O40">
            <v>6592.8</v>
          </cell>
          <cell r="P40" t="str">
            <v>MWh/rok</v>
          </cell>
          <cell r="Q40" t="str">
            <v/>
          </cell>
          <cell r="R40" t="str">
            <v/>
          </cell>
          <cell r="S40">
            <v>4536</v>
          </cell>
          <cell r="T40" t="str">
            <v>kWh</v>
          </cell>
          <cell r="U40" t="str">
            <v/>
          </cell>
          <cell r="V40" t="str">
            <v/>
          </cell>
          <cell r="W40" t="str">
            <v/>
          </cell>
          <cell r="X40" t="str">
            <v/>
          </cell>
          <cell r="Y40" t="str">
            <v>ModF – RES+ č. 2/2024 - ModF-RES3-FV_2</v>
          </cell>
          <cell r="Z40">
            <v>1512</v>
          </cell>
          <cell r="AA40">
            <v>4536</v>
          </cell>
          <cell r="AB40">
            <v>3024</v>
          </cell>
          <cell r="AC40">
            <v>0</v>
          </cell>
          <cell r="AD40">
            <v>0</v>
          </cell>
          <cell r="AE40">
            <v>4536</v>
          </cell>
          <cell r="AF40" t="str">
            <v/>
          </cell>
          <cell r="AG40">
            <v>0</v>
          </cell>
          <cell r="AH40">
            <v>0</v>
          </cell>
          <cell r="AI40">
            <v>7560</v>
          </cell>
          <cell r="AJ40">
            <v>7560</v>
          </cell>
          <cell r="AK40">
            <v>3505</v>
          </cell>
          <cell r="AL40">
            <v>0</v>
          </cell>
          <cell r="AM40">
            <v>0</v>
          </cell>
          <cell r="AN40" t="str">
            <v>Střední podnik</v>
          </cell>
          <cell r="AO40" t="str">
            <v>Ne</v>
          </cell>
          <cell r="AP40" t="str">
            <v>Bajer Pavel</v>
          </cell>
          <cell r="AQ40">
            <v>45739.483587962997</v>
          </cell>
          <cell r="AR40">
            <v>2421.086956521739</v>
          </cell>
          <cell r="AS40">
            <v>68.445140482540467</v>
          </cell>
          <cell r="AT40">
            <v>41.445140482540467</v>
          </cell>
          <cell r="AU40">
            <v>27</v>
          </cell>
          <cell r="AV40">
            <v>27</v>
          </cell>
          <cell r="AW40">
            <v>0</v>
          </cell>
          <cell r="AX40">
            <v>3525633257.3199997</v>
          </cell>
          <cell r="AY40" t="str">
            <v>ANO</v>
          </cell>
          <cell r="AZ40" t="str">
            <v/>
          </cell>
        </row>
        <row r="41">
          <cell r="A41">
            <v>7241200210</v>
          </cell>
          <cell r="B41" t="str">
            <v>8m SPV26, s.r.o.</v>
          </cell>
          <cell r="C41" t="str">
            <v>FVE Bobnice velká</v>
          </cell>
          <cell r="D41">
            <v>66176880</v>
          </cell>
          <cell r="E41">
            <v>343553889.13999999</v>
          </cell>
          <cell r="F41">
            <v>343553889.13999999</v>
          </cell>
          <cell r="G41" t="str">
            <v>Akceptovaný</v>
          </cell>
          <cell r="H41" t="str">
            <v>Středočeský kraj</v>
          </cell>
          <cell r="I41" t="str">
            <v>Nymburk</v>
          </cell>
          <cell r="J41">
            <v>0.19262445308262127</v>
          </cell>
          <cell r="K41">
            <v>18480</v>
          </cell>
          <cell r="L41" t="str">
            <v>kWp</v>
          </cell>
          <cell r="M41">
            <v>16965.16</v>
          </cell>
          <cell r="N41" t="str">
            <v>t CO2/rok</v>
          </cell>
          <cell r="O41">
            <v>19726.93</v>
          </cell>
          <cell r="P41" t="str">
            <v>MWh/rok</v>
          </cell>
          <cell r="Q41" t="str">
            <v/>
          </cell>
          <cell r="R41" t="str">
            <v/>
          </cell>
          <cell r="S41">
            <v>11088</v>
          </cell>
          <cell r="T41" t="str">
            <v>kWh</v>
          </cell>
          <cell r="U41" t="str">
            <v/>
          </cell>
          <cell r="V41" t="str">
            <v/>
          </cell>
          <cell r="W41" t="str">
            <v/>
          </cell>
          <cell r="X41" t="str">
            <v/>
          </cell>
          <cell r="Y41" t="str">
            <v>ModF – RES+ č. 2/2024 - ModF-RES3-FV_2</v>
          </cell>
          <cell r="Z41">
            <v>3696</v>
          </cell>
          <cell r="AA41">
            <v>11088</v>
          </cell>
          <cell r="AB41">
            <v>7392</v>
          </cell>
          <cell r="AC41">
            <v>0</v>
          </cell>
          <cell r="AD41">
            <v>0</v>
          </cell>
          <cell r="AE41">
            <v>11088</v>
          </cell>
          <cell r="AF41" t="str">
            <v/>
          </cell>
          <cell r="AG41">
            <v>0</v>
          </cell>
          <cell r="AH41">
            <v>0</v>
          </cell>
          <cell r="AI41">
            <v>18480</v>
          </cell>
          <cell r="AJ41">
            <v>18480</v>
          </cell>
          <cell r="AK41">
            <v>3581</v>
          </cell>
          <cell r="AL41">
            <v>0</v>
          </cell>
          <cell r="AM41">
            <v>0</v>
          </cell>
          <cell r="AN41" t="str">
            <v>Střední podnik</v>
          </cell>
          <cell r="AO41" t="str">
            <v>Ne</v>
          </cell>
          <cell r="AP41" t="str">
            <v>Bajer Pavel</v>
          </cell>
          <cell r="AQ41">
            <v>45739.486192129603</v>
          </cell>
          <cell r="AR41">
            <v>2421.086956521739</v>
          </cell>
          <cell r="AS41">
            <v>67.565545208406689</v>
          </cell>
          <cell r="AT41">
            <v>40.565545208406682</v>
          </cell>
          <cell r="AU41">
            <v>27</v>
          </cell>
          <cell r="AV41">
            <v>27</v>
          </cell>
          <cell r="AW41">
            <v>0</v>
          </cell>
          <cell r="AX41">
            <v>3591810137.3199997</v>
          </cell>
          <cell r="AY41" t="str">
            <v>ANO</v>
          </cell>
          <cell r="AZ41" t="str">
            <v/>
          </cell>
        </row>
        <row r="42">
          <cell r="A42">
            <v>7241200204</v>
          </cell>
          <cell r="B42" t="str">
            <v>8m SPV120, s.r.o.</v>
          </cell>
          <cell r="C42" t="str">
            <v>FVE Horní Stakory</v>
          </cell>
          <cell r="D42">
            <v>179754120</v>
          </cell>
          <cell r="E42">
            <v>1018546581.14</v>
          </cell>
          <cell r="F42">
            <v>1018546581.14</v>
          </cell>
          <cell r="G42" t="str">
            <v>Akceptovaný</v>
          </cell>
          <cell r="H42" t="str">
            <v>Středočeský kraj</v>
          </cell>
          <cell r="I42" t="str">
            <v>Mladá Boleslav</v>
          </cell>
          <cell r="J42">
            <v>0.17648100079901272</v>
          </cell>
          <cell r="K42">
            <v>49140</v>
          </cell>
          <cell r="L42" t="str">
            <v>kWp</v>
          </cell>
          <cell r="M42">
            <v>36461.199999999997</v>
          </cell>
          <cell r="N42" t="str">
            <v>t CO2/rok</v>
          </cell>
          <cell r="O42">
            <v>42396.800000000003</v>
          </cell>
          <cell r="P42" t="str">
            <v>MWh/rok</v>
          </cell>
          <cell r="Q42" t="str">
            <v/>
          </cell>
          <cell r="R42" t="str">
            <v/>
          </cell>
          <cell r="S42">
            <v>29484</v>
          </cell>
          <cell r="T42" t="str">
            <v>kWh</v>
          </cell>
          <cell r="U42" t="str">
            <v/>
          </cell>
          <cell r="V42" t="str">
            <v/>
          </cell>
          <cell r="W42" t="str">
            <v/>
          </cell>
          <cell r="X42" t="str">
            <v/>
          </cell>
          <cell r="Y42" t="str">
            <v>ModF – RES+ č. 2/2024 - ModF-RES3-FV_2</v>
          </cell>
          <cell r="Z42">
            <v>9828</v>
          </cell>
          <cell r="AA42">
            <v>29484</v>
          </cell>
          <cell r="AB42">
            <v>19656</v>
          </cell>
          <cell r="AC42">
            <v>0</v>
          </cell>
          <cell r="AD42">
            <v>0</v>
          </cell>
          <cell r="AE42">
            <v>29484</v>
          </cell>
          <cell r="AF42" t="str">
            <v/>
          </cell>
          <cell r="AG42">
            <v>0</v>
          </cell>
          <cell r="AH42">
            <v>0</v>
          </cell>
          <cell r="AI42">
            <v>49140</v>
          </cell>
          <cell r="AJ42">
            <v>49140</v>
          </cell>
          <cell r="AK42">
            <v>3658</v>
          </cell>
          <cell r="AL42">
            <v>0</v>
          </cell>
          <cell r="AM42">
            <v>0</v>
          </cell>
          <cell r="AN42" t="str">
            <v>Střední podnik</v>
          </cell>
          <cell r="AO42" t="str">
            <v>Ne</v>
          </cell>
          <cell r="AP42" t="str">
            <v>Bajer Pavel</v>
          </cell>
          <cell r="AQ42">
            <v>45739.441365740699</v>
          </cell>
          <cell r="AR42">
            <v>2421.086956521739</v>
          </cell>
          <cell r="AS42">
            <v>66.711650462357667</v>
          </cell>
          <cell r="AT42">
            <v>39.711650462357667</v>
          </cell>
          <cell r="AU42">
            <v>27</v>
          </cell>
          <cell r="AV42">
            <v>27</v>
          </cell>
          <cell r="AW42">
            <v>0</v>
          </cell>
          <cell r="AX42">
            <v>3771564257.3199997</v>
          </cell>
          <cell r="AY42" t="str">
            <v>ANO</v>
          </cell>
          <cell r="AZ42" t="str">
            <v/>
          </cell>
        </row>
        <row r="43">
          <cell r="A43">
            <v>7241200244</v>
          </cell>
          <cell r="B43" t="str">
            <v>FVE 71 s.r.o.</v>
          </cell>
          <cell r="C43" t="str">
            <v>VÝSTAVBA FVE SPOLEČNOSTI FVE 71</v>
          </cell>
          <cell r="D43">
            <v>15383750</v>
          </cell>
          <cell r="E43">
            <v>117050000</v>
          </cell>
          <cell r="F43">
            <v>141630500</v>
          </cell>
          <cell r="G43" t="str">
            <v>Akceptovaný</v>
          </cell>
          <cell r="H43" t="str">
            <v>Královéhradecký kraj</v>
          </cell>
          <cell r="I43" t="str">
            <v>Trutnov</v>
          </cell>
          <cell r="J43">
            <v>0.13142887654848356</v>
          </cell>
          <cell r="K43">
            <v>3875</v>
          </cell>
          <cell r="L43" t="str">
            <v>kWp</v>
          </cell>
          <cell r="M43">
            <v>3316</v>
          </cell>
          <cell r="N43" t="str">
            <v>t CO2/rok</v>
          </cell>
          <cell r="O43">
            <v>3856</v>
          </cell>
          <cell r="P43" t="str">
            <v>MWh/rok</v>
          </cell>
          <cell r="Q43" t="str">
            <v/>
          </cell>
          <cell r="R43" t="str">
            <v/>
          </cell>
          <cell r="S43">
            <v>2325</v>
          </cell>
          <cell r="T43" t="str">
            <v>kWh</v>
          </cell>
          <cell r="U43" t="str">
            <v/>
          </cell>
          <cell r="V43" t="str">
            <v/>
          </cell>
          <cell r="W43" t="str">
            <v/>
          </cell>
          <cell r="X43" t="str">
            <v/>
          </cell>
          <cell r="Y43" t="str">
            <v>ModF – RES+ č. 2/2024 - ModF-RES3-FV_2</v>
          </cell>
          <cell r="Z43">
            <v>775</v>
          </cell>
          <cell r="AA43">
            <v>2325</v>
          </cell>
          <cell r="AB43">
            <v>1550</v>
          </cell>
          <cell r="AC43">
            <v>0</v>
          </cell>
          <cell r="AD43">
            <v>0</v>
          </cell>
          <cell r="AE43">
            <v>2325</v>
          </cell>
          <cell r="AF43" t="str">
            <v/>
          </cell>
          <cell r="AG43">
            <v>0</v>
          </cell>
          <cell r="AH43">
            <v>3875</v>
          </cell>
          <cell r="AI43">
            <v>0</v>
          </cell>
          <cell r="AJ43">
            <v>3875</v>
          </cell>
          <cell r="AK43">
            <v>3970</v>
          </cell>
          <cell r="AL43">
            <v>0</v>
          </cell>
          <cell r="AM43">
            <v>0</v>
          </cell>
          <cell r="AN43" t="str">
            <v>Střední podnik</v>
          </cell>
          <cell r="AO43" t="str">
            <v>Ne</v>
          </cell>
          <cell r="AP43" t="str">
            <v>Pospíšil Petr</v>
          </cell>
          <cell r="AQ43">
            <v>45736.435590277797</v>
          </cell>
          <cell r="AR43">
            <v>2421.086956521739</v>
          </cell>
          <cell r="AS43">
            <v>66.590734859270611</v>
          </cell>
          <cell r="AT43">
            <v>36.590734859270611</v>
          </cell>
          <cell r="AU43">
            <v>30</v>
          </cell>
          <cell r="AV43">
            <v>27</v>
          </cell>
          <cell r="AW43">
            <v>3</v>
          </cell>
          <cell r="AX43">
            <v>3786948007.3199997</v>
          </cell>
          <cell r="AY43" t="str">
            <v>ANO</v>
          </cell>
          <cell r="AZ43" t="str">
            <v/>
          </cell>
        </row>
        <row r="44">
          <cell r="A44">
            <v>7241200250</v>
          </cell>
          <cell r="B44" t="str">
            <v>FVE 72 s.r.o.</v>
          </cell>
          <cell r="C44" t="str">
            <v>VÝSTAVBA FVE SPOLEČNOSTI FVE 72</v>
          </cell>
          <cell r="D44">
            <v>11209056.800000001</v>
          </cell>
          <cell r="E44">
            <v>89900000</v>
          </cell>
          <cell r="F44">
            <v>108779000</v>
          </cell>
          <cell r="G44" t="str">
            <v>Akceptovaný</v>
          </cell>
          <cell r="H44" t="str">
            <v>Královéhradecký kraj</v>
          </cell>
          <cell r="I44" t="str">
            <v>Trutnov</v>
          </cell>
          <cell r="J44">
            <v>0.12468361290322581</v>
          </cell>
          <cell r="K44">
            <v>2823.44</v>
          </cell>
          <cell r="L44" t="str">
            <v>kWp</v>
          </cell>
          <cell r="M44">
            <v>2357</v>
          </cell>
          <cell r="N44" t="str">
            <v>t CO2/rok</v>
          </cell>
          <cell r="O44">
            <v>2741</v>
          </cell>
          <cell r="P44" t="str">
            <v>MWh/rok</v>
          </cell>
          <cell r="Q44" t="str">
            <v/>
          </cell>
          <cell r="R44" t="str">
            <v/>
          </cell>
          <cell r="S44">
            <v>1694</v>
          </cell>
          <cell r="T44" t="str">
            <v>kWh</v>
          </cell>
          <cell r="U44" t="str">
            <v/>
          </cell>
          <cell r="V44" t="str">
            <v/>
          </cell>
          <cell r="W44" t="str">
            <v/>
          </cell>
          <cell r="X44" t="str">
            <v/>
          </cell>
          <cell r="Y44" t="str">
            <v>ModF – RES+ č. 2/2024 - ModF-RES3-FV_2</v>
          </cell>
          <cell r="Z44">
            <v>564.68799999999999</v>
          </cell>
          <cell r="AA44">
            <v>1694.0640000000001</v>
          </cell>
          <cell r="AB44">
            <v>1129.3119999999999</v>
          </cell>
          <cell r="AC44">
            <v>-6.4000000000078217E-2</v>
          </cell>
          <cell r="AD44">
            <v>0</v>
          </cell>
          <cell r="AE44">
            <v>1694</v>
          </cell>
          <cell r="AF44" t="str">
            <v/>
          </cell>
          <cell r="AG44">
            <v>0</v>
          </cell>
          <cell r="AH44">
            <v>2823.44</v>
          </cell>
          <cell r="AI44">
            <v>0</v>
          </cell>
          <cell r="AJ44">
            <v>2823.44</v>
          </cell>
          <cell r="AK44">
            <v>3970</v>
          </cell>
          <cell r="AL44">
            <v>0</v>
          </cell>
          <cell r="AM44">
            <v>0</v>
          </cell>
          <cell r="AN44" t="str">
            <v>Střední podnik</v>
          </cell>
          <cell r="AO44" t="str">
            <v>Ne</v>
          </cell>
          <cell r="AP44" t="str">
            <v>Pospíšil Petr</v>
          </cell>
          <cell r="AQ44">
            <v>45736.455833333297</v>
          </cell>
          <cell r="AR44">
            <v>2421.086956521739</v>
          </cell>
          <cell r="AS44">
            <v>66.589714826969583</v>
          </cell>
          <cell r="AT44">
            <v>36.590734859270611</v>
          </cell>
          <cell r="AU44">
            <v>29.998979967698975</v>
          </cell>
          <cell r="AV44">
            <v>26.998979967698975</v>
          </cell>
          <cell r="AW44">
            <v>3</v>
          </cell>
          <cell r="AX44">
            <v>3798157064.1199999</v>
          </cell>
          <cell r="AY44" t="str">
            <v>ANO</v>
          </cell>
          <cell r="AZ44" t="str">
            <v/>
          </cell>
        </row>
        <row r="45">
          <cell r="A45">
            <v>7241200258</v>
          </cell>
          <cell r="B45" t="str">
            <v>FVE Horní Životice s.r.o.</v>
          </cell>
          <cell r="C45" t="str">
            <v>FVE Horní Životice 26,5 MW volně stojící</v>
          </cell>
          <cell r="D45">
            <v>95055500</v>
          </cell>
          <cell r="E45">
            <v>529000000</v>
          </cell>
          <cell r="F45">
            <v>640090000</v>
          </cell>
          <cell r="G45" t="str">
            <v>Akceptovaný</v>
          </cell>
          <cell r="H45" t="str">
            <v>Moravskoslezský kraj</v>
          </cell>
          <cell r="I45" t="str">
            <v>Bruntál</v>
          </cell>
          <cell r="J45">
            <v>0.1796890359168242</v>
          </cell>
          <cell r="K45">
            <v>26500</v>
          </cell>
          <cell r="L45" t="str">
            <v>kWp</v>
          </cell>
          <cell r="M45">
            <v>19877.91</v>
          </cell>
          <cell r="N45" t="str">
            <v>t CO2/rok</v>
          </cell>
          <cell r="O45">
            <v>23113.85</v>
          </cell>
          <cell r="P45" t="str">
            <v>MWh/rok</v>
          </cell>
          <cell r="Q45" t="str">
            <v/>
          </cell>
          <cell r="R45" t="str">
            <v/>
          </cell>
          <cell r="S45">
            <v>14448</v>
          </cell>
          <cell r="T45" t="str">
            <v>kWh</v>
          </cell>
          <cell r="U45" t="str">
            <v/>
          </cell>
          <cell r="V45" t="str">
            <v/>
          </cell>
          <cell r="W45" t="str">
            <v/>
          </cell>
          <cell r="X45" t="str">
            <v/>
          </cell>
          <cell r="Y45" t="str">
            <v>ModF – RES+ č. 2/2024 - ModF-RES3-FV_2</v>
          </cell>
          <cell r="Z45">
            <v>5300</v>
          </cell>
          <cell r="AA45">
            <v>15900</v>
          </cell>
          <cell r="AB45">
            <v>9148</v>
          </cell>
          <cell r="AC45">
            <v>-1452</v>
          </cell>
          <cell r="AD45">
            <v>0</v>
          </cell>
          <cell r="AE45">
            <v>14448</v>
          </cell>
          <cell r="AF45" t="str">
            <v/>
          </cell>
          <cell r="AG45">
            <v>0</v>
          </cell>
          <cell r="AH45">
            <v>0</v>
          </cell>
          <cell r="AI45">
            <v>26500</v>
          </cell>
          <cell r="AJ45">
            <v>26500</v>
          </cell>
          <cell r="AK45">
            <v>3587</v>
          </cell>
          <cell r="AL45">
            <v>0</v>
          </cell>
          <cell r="AM45">
            <v>0</v>
          </cell>
          <cell r="AN45" t="str">
            <v>Střední podnik</v>
          </cell>
          <cell r="AO45" t="str">
            <v>Ne</v>
          </cell>
          <cell r="AP45" t="str">
            <v>Pospíšil Petr</v>
          </cell>
          <cell r="AQ45">
            <v>45727.719502314802</v>
          </cell>
          <cell r="AR45">
            <v>2421.086956521739</v>
          </cell>
          <cell r="AS45">
            <v>65.032030559721051</v>
          </cell>
          <cell r="AT45">
            <v>40.497690937079547</v>
          </cell>
          <cell r="AU45">
            <v>24.534339622641511</v>
          </cell>
          <cell r="AV45">
            <v>24.534339622641511</v>
          </cell>
          <cell r="AW45">
            <v>0</v>
          </cell>
          <cell r="AX45">
            <v>3893212564.1199999</v>
          </cell>
          <cell r="AY45" t="str">
            <v>ANO</v>
          </cell>
          <cell r="AZ45" t="str">
            <v/>
          </cell>
        </row>
        <row r="46">
          <cell r="A46">
            <v>7241200243</v>
          </cell>
          <cell r="B46" t="str">
            <v>RDS Sol s.r.o.</v>
          </cell>
          <cell r="C46" t="str">
            <v>FVE Neštěmice zemní instalace</v>
          </cell>
          <cell r="D46">
            <v>16250400</v>
          </cell>
          <cell r="E46">
            <v>85862254</v>
          </cell>
          <cell r="F46">
            <v>103893327.34</v>
          </cell>
          <cell r="G46" t="str">
            <v>Akceptovaný</v>
          </cell>
          <cell r="H46" t="str">
            <v>Ústecký kraj</v>
          </cell>
          <cell r="I46" t="str">
            <v>Ústí nad Labem</v>
          </cell>
          <cell r="J46">
            <v>0.18926127888513153</v>
          </cell>
          <cell r="K46">
            <v>4392</v>
          </cell>
          <cell r="L46" t="str">
            <v>kWp</v>
          </cell>
          <cell r="M46">
            <v>3279.36</v>
          </cell>
          <cell r="N46" t="str">
            <v>t CO2/rok</v>
          </cell>
          <cell r="O46">
            <v>3813.21</v>
          </cell>
          <cell r="P46" t="str">
            <v>MWh/rok</v>
          </cell>
          <cell r="Q46" t="str">
            <v/>
          </cell>
          <cell r="R46" t="str">
            <v/>
          </cell>
          <cell r="S46">
            <v>2500</v>
          </cell>
          <cell r="T46" t="str">
            <v>kWh</v>
          </cell>
          <cell r="U46" t="str">
            <v/>
          </cell>
          <cell r="V46" t="str">
            <v/>
          </cell>
          <cell r="W46" t="str">
            <v/>
          </cell>
          <cell r="X46" t="str">
            <v/>
          </cell>
          <cell r="Y46" t="str">
            <v>ModF – RES+ č. 2/2024 - ModF-RES3-FV_2</v>
          </cell>
          <cell r="Z46">
            <v>878.40000000000009</v>
          </cell>
          <cell r="AA46">
            <v>2635.2</v>
          </cell>
          <cell r="AB46">
            <v>1621.6</v>
          </cell>
          <cell r="AC46">
            <v>-135.19999999999982</v>
          </cell>
          <cell r="AD46">
            <v>0</v>
          </cell>
          <cell r="AE46">
            <v>2500</v>
          </cell>
          <cell r="AF46" t="str">
            <v/>
          </cell>
          <cell r="AG46">
            <v>0</v>
          </cell>
          <cell r="AH46">
            <v>0</v>
          </cell>
          <cell r="AI46">
            <v>4392</v>
          </cell>
          <cell r="AJ46">
            <v>4392</v>
          </cell>
          <cell r="AK46">
            <v>3700</v>
          </cell>
          <cell r="AL46">
            <v>0</v>
          </cell>
          <cell r="AM46">
            <v>0</v>
          </cell>
          <cell r="AN46" t="str">
            <v>Malý podnik a mikropodnik</v>
          </cell>
          <cell r="AO46" t="str">
            <v>Ne</v>
          </cell>
          <cell r="AP46" t="str">
            <v>Pospíšil Petr</v>
          </cell>
          <cell r="AQ46">
            <v>45735.6897916667</v>
          </cell>
          <cell r="AR46">
            <v>2421.086956521739</v>
          </cell>
          <cell r="AS46">
            <v>64.875623663578054</v>
          </cell>
          <cell r="AT46">
            <v>39.260869565217391</v>
          </cell>
          <cell r="AU46">
            <v>25.61475409836066</v>
          </cell>
          <cell r="AV46">
            <v>25.61475409836066</v>
          </cell>
          <cell r="AW46">
            <v>0</v>
          </cell>
          <cell r="AX46">
            <v>3909462964.1199999</v>
          </cell>
          <cell r="AY46" t="str">
            <v>ANO</v>
          </cell>
          <cell r="AZ46" t="str">
            <v/>
          </cell>
        </row>
        <row r="47">
          <cell r="A47">
            <v>7241200187</v>
          </cell>
          <cell r="B47" t="str">
            <v>Vítkovská Energy, s.r.o.</v>
          </cell>
          <cell r="C47" t="str">
            <v>FVE VÍTKOVSKÁ, ČERMNÁ</v>
          </cell>
          <cell r="D47">
            <v>4019004</v>
          </cell>
          <cell r="E47">
            <v>24165461</v>
          </cell>
          <cell r="F47">
            <v>29240207.809999999</v>
          </cell>
          <cell r="G47" t="str">
            <v>Akceptovaný</v>
          </cell>
          <cell r="H47" t="str">
            <v>Moravskoslezský kraj</v>
          </cell>
          <cell r="I47" t="str">
            <v>Opava</v>
          </cell>
          <cell r="J47">
            <v>0.16631191103699616</v>
          </cell>
          <cell r="K47">
            <v>1009.8</v>
          </cell>
          <cell r="L47" t="str">
            <v>kWp</v>
          </cell>
          <cell r="M47">
            <v>852.48</v>
          </cell>
          <cell r="N47" t="str">
            <v>t CO2/rok</v>
          </cell>
          <cell r="O47">
            <v>991.26</v>
          </cell>
          <cell r="P47" t="str">
            <v>MWh/rok</v>
          </cell>
          <cell r="Q47" t="str">
            <v/>
          </cell>
          <cell r="R47" t="str">
            <v/>
          </cell>
          <cell r="S47">
            <v>605.88</v>
          </cell>
          <cell r="T47" t="str">
            <v>kWh</v>
          </cell>
          <cell r="U47" t="str">
            <v/>
          </cell>
          <cell r="V47" t="str">
            <v/>
          </cell>
          <cell r="W47" t="str">
            <v/>
          </cell>
          <cell r="X47" t="str">
            <v/>
          </cell>
          <cell r="Y47" t="str">
            <v>ModF – RES+ č. 2/2024 - ModF-RES3-FV_2</v>
          </cell>
          <cell r="Z47">
            <v>201.96</v>
          </cell>
          <cell r="AA47">
            <v>605.88</v>
          </cell>
          <cell r="AB47">
            <v>403.91999999999996</v>
          </cell>
          <cell r="AC47">
            <v>0</v>
          </cell>
          <cell r="AD47">
            <v>0</v>
          </cell>
          <cell r="AE47">
            <v>605.88</v>
          </cell>
          <cell r="AF47" t="str">
            <v/>
          </cell>
          <cell r="AG47">
            <v>0</v>
          </cell>
          <cell r="AH47">
            <v>0</v>
          </cell>
          <cell r="AI47">
            <v>1009.8</v>
          </cell>
          <cell r="AJ47">
            <v>1009.8</v>
          </cell>
          <cell r="AK47">
            <v>3980</v>
          </cell>
          <cell r="AL47">
            <v>0</v>
          </cell>
          <cell r="AM47">
            <v>0</v>
          </cell>
          <cell r="AN47" t="str">
            <v>Střední podnik</v>
          </cell>
          <cell r="AO47" t="str">
            <v>Ne</v>
          </cell>
          <cell r="AP47" t="str">
            <v>Zugárek Martin</v>
          </cell>
          <cell r="AQ47">
            <v>45736.606203703697</v>
          </cell>
          <cell r="AR47">
            <v>2421.086956521739</v>
          </cell>
          <cell r="AS47">
            <v>63.498798339523702</v>
          </cell>
          <cell r="AT47">
            <v>36.498798339523702</v>
          </cell>
          <cell r="AU47">
            <v>27</v>
          </cell>
          <cell r="AV47">
            <v>27</v>
          </cell>
          <cell r="AW47">
            <v>0</v>
          </cell>
          <cell r="AX47">
            <v>3913481968.1199999</v>
          </cell>
          <cell r="AY47" t="str">
            <v>ANO</v>
          </cell>
          <cell r="AZ47" t="str">
            <v/>
          </cell>
        </row>
        <row r="48">
          <cell r="A48">
            <v>7241200070</v>
          </cell>
          <cell r="B48" t="str">
            <v>Sole orto s.r.o.</v>
          </cell>
          <cell r="C48" t="str">
            <v>FVE Křišťanovice</v>
          </cell>
          <cell r="D48">
            <v>19996000</v>
          </cell>
          <cell r="E48">
            <v>99000000</v>
          </cell>
          <cell r="F48">
            <v>119790000</v>
          </cell>
          <cell r="G48" t="str">
            <v>Akceptovaný</v>
          </cell>
          <cell r="H48" t="str">
            <v>Moravskoslezský kraj</v>
          </cell>
          <cell r="I48" t="str">
            <v>Bruntál</v>
          </cell>
          <cell r="J48">
            <v>0.20197979797979798</v>
          </cell>
          <cell r="K48">
            <v>4999</v>
          </cell>
          <cell r="L48" t="str">
            <v>kWp</v>
          </cell>
          <cell r="M48">
            <v>3067.23</v>
          </cell>
          <cell r="N48" t="str">
            <v>t CO2/rok</v>
          </cell>
          <cell r="O48">
            <v>3566.55</v>
          </cell>
          <cell r="P48" t="str">
            <v>MWh/rok</v>
          </cell>
          <cell r="Q48" t="str">
            <v/>
          </cell>
          <cell r="R48" t="str">
            <v/>
          </cell>
          <cell r="S48">
            <v>2999</v>
          </cell>
          <cell r="T48" t="str">
            <v>kWh</v>
          </cell>
          <cell r="U48" t="str">
            <v/>
          </cell>
          <cell r="V48" t="str">
            <v/>
          </cell>
          <cell r="W48" t="str">
            <v/>
          </cell>
          <cell r="X48" t="str">
            <v/>
          </cell>
          <cell r="Y48" t="str">
            <v>ModF – RES+ č. 2/2024 - ModF-RES3-FV_2</v>
          </cell>
          <cell r="Z48">
            <v>999.80000000000007</v>
          </cell>
          <cell r="AA48">
            <v>2999.4</v>
          </cell>
          <cell r="AB48">
            <v>1999.1999999999998</v>
          </cell>
          <cell r="AC48">
            <v>-0.40000000000009095</v>
          </cell>
          <cell r="AD48">
            <v>0</v>
          </cell>
          <cell r="AE48">
            <v>2999</v>
          </cell>
          <cell r="AF48" t="str">
            <v/>
          </cell>
          <cell r="AG48">
            <v>0</v>
          </cell>
          <cell r="AH48">
            <v>0</v>
          </cell>
          <cell r="AI48">
            <v>4999</v>
          </cell>
          <cell r="AJ48">
            <v>4999</v>
          </cell>
          <cell r="AK48">
            <v>4000</v>
          </cell>
          <cell r="AL48">
            <v>0</v>
          </cell>
          <cell r="AM48">
            <v>0</v>
          </cell>
          <cell r="AN48" t="str">
            <v>Velký podnik</v>
          </cell>
          <cell r="AO48" t="str">
            <v>Ne</v>
          </cell>
          <cell r="AP48" t="str">
            <v>Růžek Martin</v>
          </cell>
          <cell r="AQ48">
            <v>45741.508807870399</v>
          </cell>
          <cell r="AR48">
            <v>2421.086956521739</v>
          </cell>
          <cell r="AS48">
            <v>63.312703627682055</v>
          </cell>
          <cell r="AT48">
            <v>36.316304347826083</v>
          </cell>
          <cell r="AU48">
            <v>26.996399279855968</v>
          </cell>
          <cell r="AV48">
            <v>26.996399279855968</v>
          </cell>
          <cell r="AW48">
            <v>0</v>
          </cell>
          <cell r="AX48">
            <v>3933477968.1199999</v>
          </cell>
          <cell r="AY48" t="str">
            <v>ANO</v>
          </cell>
          <cell r="AZ48" t="str">
            <v/>
          </cell>
        </row>
        <row r="49">
          <cell r="A49">
            <v>7241200228</v>
          </cell>
          <cell r="B49" t="str">
            <v>Zelenergy s.r.o.</v>
          </cell>
          <cell r="C49" t="str">
            <v>Instalace FVE Zelenergy s.r.o.</v>
          </cell>
          <cell r="D49">
            <v>4600841</v>
          </cell>
          <cell r="E49">
            <v>20000000</v>
          </cell>
          <cell r="F49">
            <v>24200000</v>
          </cell>
          <cell r="G49" t="str">
            <v>Akceptovaný</v>
          </cell>
          <cell r="H49" t="str">
            <v>Středočeský kraj</v>
          </cell>
          <cell r="I49" t="str">
            <v>Praha-východ</v>
          </cell>
          <cell r="J49">
            <v>0.23004205</v>
          </cell>
          <cell r="K49">
            <v>1124.9000000000001</v>
          </cell>
          <cell r="L49" t="str">
            <v>kWp</v>
          </cell>
          <cell r="M49">
            <v>1126.0899999999999</v>
          </cell>
          <cell r="N49" t="str">
            <v>t CO2/rok</v>
          </cell>
          <cell r="O49">
            <v>1309.4000000000001</v>
          </cell>
          <cell r="P49" t="str">
            <v>MWh/rok</v>
          </cell>
          <cell r="Q49" t="str">
            <v/>
          </cell>
          <cell r="R49" t="str">
            <v/>
          </cell>
          <cell r="S49">
            <v>674.94</v>
          </cell>
          <cell r="T49" t="str">
            <v>kWh</v>
          </cell>
          <cell r="U49" t="str">
            <v/>
          </cell>
          <cell r="V49" t="str">
            <v/>
          </cell>
          <cell r="W49" t="str">
            <v/>
          </cell>
          <cell r="X49" t="str">
            <v/>
          </cell>
          <cell r="Y49" t="str">
            <v>ModF – RES+ č. 2/2024 - ModF-RES3-FV_2</v>
          </cell>
          <cell r="Z49">
            <v>224.98000000000002</v>
          </cell>
          <cell r="AA49">
            <v>674.94</v>
          </cell>
          <cell r="AB49">
            <v>449.96000000000004</v>
          </cell>
          <cell r="AC49">
            <v>0</v>
          </cell>
          <cell r="AD49">
            <v>0</v>
          </cell>
          <cell r="AE49">
            <v>674.94</v>
          </cell>
          <cell r="AF49" t="str">
            <v/>
          </cell>
          <cell r="AG49">
            <v>0</v>
          </cell>
          <cell r="AH49">
            <v>0</v>
          </cell>
          <cell r="AI49">
            <v>1124.9000000000001</v>
          </cell>
          <cell r="AJ49">
            <v>1124.9000000000001</v>
          </cell>
          <cell r="AK49">
            <v>4090</v>
          </cell>
          <cell r="AL49">
            <v>0</v>
          </cell>
          <cell r="AM49">
            <v>0</v>
          </cell>
          <cell r="AN49" t="str">
            <v>Malý podnik a mikropodnik</v>
          </cell>
          <cell r="AO49" t="str">
            <v>Ne</v>
          </cell>
          <cell r="AP49" t="str">
            <v>Zugárek Martin</v>
          </cell>
          <cell r="AQ49">
            <v>45716.491435185198</v>
          </cell>
          <cell r="AR49">
            <v>2421.086956521739</v>
          </cell>
          <cell r="AS49">
            <v>62.517168066333582</v>
          </cell>
          <cell r="AT49">
            <v>35.517168066333582</v>
          </cell>
          <cell r="AU49">
            <v>27</v>
          </cell>
          <cell r="AV49">
            <v>27</v>
          </cell>
          <cell r="AW49">
            <v>0</v>
          </cell>
          <cell r="AX49">
            <v>3938078809.1199999</v>
          </cell>
          <cell r="AY49" t="str">
            <v>ANO</v>
          </cell>
          <cell r="AZ49" t="str">
            <v/>
          </cell>
        </row>
        <row r="50">
          <cell r="A50">
            <v>7241200190</v>
          </cell>
          <cell r="B50" t="str">
            <v>CPI Black, s.r.o.</v>
          </cell>
          <cell r="C50" t="str">
            <v>RES 2024 - Sdružená FVE skupina 1</v>
          </cell>
          <cell r="D50">
            <v>17690400</v>
          </cell>
          <cell r="E50">
            <v>133579000</v>
          </cell>
          <cell r="F50">
            <v>133579000</v>
          </cell>
          <cell r="G50" t="str">
            <v>Akceptovaný</v>
          </cell>
          <cell r="H50" t="str">
            <v>Plzeňský kraj</v>
          </cell>
          <cell r="I50" t="str">
            <v>Plzeň-město</v>
          </cell>
          <cell r="J50">
            <v>0.13243399037273823</v>
          </cell>
          <cell r="K50">
            <v>2700</v>
          </cell>
          <cell r="L50" t="str">
            <v>kWp</v>
          </cell>
          <cell r="M50">
            <v>2090.66</v>
          </cell>
          <cell r="N50" t="str">
            <v>t CO2/rok</v>
          </cell>
          <cell r="O50">
            <v>2431</v>
          </cell>
          <cell r="P50" t="str">
            <v>MWh/rok</v>
          </cell>
          <cell r="Q50" t="str">
            <v/>
          </cell>
          <cell r="R50" t="str">
            <v/>
          </cell>
          <cell r="S50">
            <v>1620</v>
          </cell>
          <cell r="T50" t="str">
            <v>kWh</v>
          </cell>
          <cell r="U50" t="str">
            <v/>
          </cell>
          <cell r="V50" t="str">
            <v/>
          </cell>
          <cell r="W50" t="str">
            <v/>
          </cell>
          <cell r="X50" t="str">
            <v/>
          </cell>
          <cell r="Y50" t="str">
            <v>ModF – RES+ č. 2/2024 - ModF-RES3-FV_2</v>
          </cell>
          <cell r="Z50">
            <v>540</v>
          </cell>
          <cell r="AA50">
            <v>1620</v>
          </cell>
          <cell r="AB50">
            <v>1080</v>
          </cell>
          <cell r="AC50">
            <v>0</v>
          </cell>
          <cell r="AD50">
            <v>0</v>
          </cell>
          <cell r="AE50">
            <v>1620</v>
          </cell>
          <cell r="AF50" t="str">
            <v/>
          </cell>
          <cell r="AG50">
            <v>2700</v>
          </cell>
          <cell r="AH50">
            <v>0</v>
          </cell>
          <cell r="AI50">
            <v>0</v>
          </cell>
          <cell r="AJ50">
            <v>2700</v>
          </cell>
          <cell r="AK50">
            <v>6552</v>
          </cell>
          <cell r="AL50">
            <v>0</v>
          </cell>
          <cell r="AM50">
            <v>0</v>
          </cell>
          <cell r="AN50" t="str">
            <v>Velký podnik</v>
          </cell>
          <cell r="AO50" t="str">
            <v>Ne</v>
          </cell>
          <cell r="AP50" t="str">
            <v>Růžek Martin</v>
          </cell>
          <cell r="AQ50">
            <v>45742.622268518498</v>
          </cell>
          <cell r="AR50">
            <v>2421.086956521739</v>
          </cell>
          <cell r="AS50">
            <v>62.171125975473799</v>
          </cell>
          <cell r="AT50">
            <v>22.171125975473799</v>
          </cell>
          <cell r="AU50">
            <v>40</v>
          </cell>
          <cell r="AV50">
            <v>27</v>
          </cell>
          <cell r="AW50">
            <v>13</v>
          </cell>
          <cell r="AX50">
            <v>3955769209.1199999</v>
          </cell>
          <cell r="AY50" t="str">
            <v>ANO</v>
          </cell>
          <cell r="AZ50" t="str">
            <v/>
          </cell>
        </row>
        <row r="51">
          <cell r="A51">
            <v>7241200168</v>
          </cell>
          <cell r="B51" t="str">
            <v>New Yard s.r.o.</v>
          </cell>
          <cell r="C51" t="str">
            <v>FVE Nový Dvůr</v>
          </cell>
          <cell r="D51">
            <v>13020000</v>
          </cell>
          <cell r="E51">
            <v>111257178</v>
          </cell>
          <cell r="F51">
            <v>134621185.38</v>
          </cell>
          <cell r="G51" t="str">
            <v>Akceptovaný</v>
          </cell>
          <cell r="H51" t="str">
            <v>Královéhradecký kraj</v>
          </cell>
          <cell r="I51" t="str">
            <v>Jičín</v>
          </cell>
          <cell r="J51">
            <v>0.11702615717971923</v>
          </cell>
          <cell r="K51">
            <v>5250</v>
          </cell>
          <cell r="L51" t="str">
            <v>kWp</v>
          </cell>
          <cell r="M51">
            <v>4064</v>
          </cell>
          <cell r="N51" t="str">
            <v>t CO2/rok</v>
          </cell>
          <cell r="O51">
            <v>4725</v>
          </cell>
          <cell r="P51" t="str">
            <v>MWh/rok</v>
          </cell>
          <cell r="Q51" t="str">
            <v/>
          </cell>
          <cell r="R51" t="str">
            <v/>
          </cell>
          <cell r="S51" t="str">
            <v/>
          </cell>
          <cell r="T51" t="str">
            <v/>
          </cell>
          <cell r="U51" t="str">
            <v/>
          </cell>
          <cell r="V51" t="str">
            <v/>
          </cell>
          <cell r="W51" t="str">
            <v/>
          </cell>
          <cell r="X51" t="str">
            <v/>
          </cell>
          <cell r="Y51" t="str">
            <v>ModF – RES+ č. 2/2024 - ModF-RES3-FV_2</v>
          </cell>
          <cell r="Z51">
            <v>1050</v>
          </cell>
          <cell r="AA51">
            <v>3150</v>
          </cell>
          <cell r="AE51">
            <v>0</v>
          </cell>
          <cell r="AF51" t="str">
            <v/>
          </cell>
          <cell r="AG51">
            <v>0</v>
          </cell>
          <cell r="AH51">
            <v>5250</v>
          </cell>
          <cell r="AI51">
            <v>0</v>
          </cell>
          <cell r="AJ51">
            <v>5250</v>
          </cell>
          <cell r="AK51">
            <v>2480</v>
          </cell>
          <cell r="AL51">
            <v>0</v>
          </cell>
          <cell r="AM51">
            <v>0</v>
          </cell>
          <cell r="AN51" t="str">
            <v>Malý podnik a mikropodnik</v>
          </cell>
          <cell r="AO51" t="str">
            <v>Ne</v>
          </cell>
          <cell r="AP51" t="str">
            <v>Zugárek Martin</v>
          </cell>
          <cell r="AQ51">
            <v>45719.427662037</v>
          </cell>
          <cell r="AR51">
            <v>2421.086956521739</v>
          </cell>
          <cell r="AS51">
            <v>61.574684431977559</v>
          </cell>
          <cell r="AT51">
            <v>58.574684431977559</v>
          </cell>
          <cell r="AU51">
            <v>3</v>
          </cell>
          <cell r="AV51">
            <v>0</v>
          </cell>
          <cell r="AW51">
            <v>3</v>
          </cell>
          <cell r="AX51">
            <v>3968789209.1199999</v>
          </cell>
          <cell r="AY51" t="str">
            <v>ANO</v>
          </cell>
          <cell r="AZ51" t="str">
            <v/>
          </cell>
        </row>
        <row r="52">
          <cell r="A52">
            <v>7241200017</v>
          </cell>
          <cell r="B52" t="str">
            <v>INVICTA.EU SE</v>
          </cell>
          <cell r="C52" t="str">
            <v>FVE Štědrá</v>
          </cell>
          <cell r="D52">
            <v>7968000</v>
          </cell>
          <cell r="E52">
            <v>69846488</v>
          </cell>
          <cell r="F52">
            <v>84514250.480000004</v>
          </cell>
          <cell r="G52" t="str">
            <v>Akceptovaný</v>
          </cell>
          <cell r="H52" t="str">
            <v>Karlovarský kraj</v>
          </cell>
          <cell r="I52" t="str">
            <v>Karlovy Vary</v>
          </cell>
          <cell r="J52">
            <v>0.11407874938536637</v>
          </cell>
          <cell r="K52">
            <v>3200</v>
          </cell>
          <cell r="L52" t="str">
            <v>kWp</v>
          </cell>
          <cell r="M52">
            <v>1773</v>
          </cell>
          <cell r="N52" t="str">
            <v>t CO2/rok</v>
          </cell>
          <cell r="O52">
            <v>2061.6999999999998</v>
          </cell>
          <cell r="P52" t="str">
            <v>MWh/rok</v>
          </cell>
          <cell r="Q52" t="str">
            <v/>
          </cell>
          <cell r="R52" t="str">
            <v/>
          </cell>
          <cell r="S52" t="str">
            <v/>
          </cell>
          <cell r="T52" t="str">
            <v/>
          </cell>
          <cell r="U52" t="str">
            <v/>
          </cell>
          <cell r="V52" t="str">
            <v/>
          </cell>
          <cell r="W52" t="str">
            <v/>
          </cell>
          <cell r="X52" t="str">
            <v/>
          </cell>
          <cell r="Y52" t="str">
            <v>ModF – RES+ č. 2/2024 - ModF-RES3-FV_2</v>
          </cell>
          <cell r="Z52">
            <v>640</v>
          </cell>
          <cell r="AA52">
            <v>1920</v>
          </cell>
          <cell r="AE52">
            <v>0</v>
          </cell>
          <cell r="AF52" t="str">
            <v/>
          </cell>
          <cell r="AG52">
            <v>0</v>
          </cell>
          <cell r="AH52">
            <v>3200</v>
          </cell>
          <cell r="AI52">
            <v>0</v>
          </cell>
          <cell r="AJ52">
            <v>3200</v>
          </cell>
          <cell r="AK52">
            <v>2490</v>
          </cell>
          <cell r="AL52">
            <v>0</v>
          </cell>
          <cell r="AM52">
            <v>0</v>
          </cell>
          <cell r="AN52" t="str">
            <v>Malý podnik a mikropodnik</v>
          </cell>
          <cell r="AO52" t="str">
            <v>Ne</v>
          </cell>
          <cell r="AP52" t="str">
            <v>Pospíšil Petr</v>
          </cell>
          <cell r="AQ52">
            <v>45700.543749999997</v>
          </cell>
          <cell r="AR52">
            <v>2421.086956521739</v>
          </cell>
          <cell r="AS52">
            <v>61.339444735463594</v>
          </cell>
          <cell r="AT52">
            <v>58.339444735463594</v>
          </cell>
          <cell r="AU52">
            <v>3</v>
          </cell>
          <cell r="AV52">
            <v>0</v>
          </cell>
          <cell r="AW52">
            <v>3</v>
          </cell>
          <cell r="AX52">
            <v>3976757209.1199999</v>
          </cell>
          <cell r="AY52" t="str">
            <v>ANO</v>
          </cell>
          <cell r="AZ52" t="str">
            <v/>
          </cell>
        </row>
        <row r="53">
          <cell r="A53">
            <v>7241200212</v>
          </cell>
          <cell r="B53" t="str">
            <v>CPI Solar ONE, a.s.</v>
          </cell>
          <cell r="C53" t="str">
            <v>RES 2024 - Sdružená FVE Skupina 2</v>
          </cell>
          <cell r="D53">
            <v>9466275</v>
          </cell>
          <cell r="E53">
            <v>45076331.579999998</v>
          </cell>
          <cell r="F53">
            <v>54542361.210000001</v>
          </cell>
          <cell r="G53" t="str">
            <v>Akceptovaný</v>
          </cell>
          <cell r="H53" t="str">
            <v>Kraj Vysočina</v>
          </cell>
          <cell r="I53" t="str">
            <v>Třebíč</v>
          </cell>
          <cell r="J53">
            <v>0.21000544339327093</v>
          </cell>
          <cell r="K53">
            <v>1365</v>
          </cell>
          <cell r="L53" t="str">
            <v>kWp</v>
          </cell>
          <cell r="M53">
            <v>1083.5999999999999</v>
          </cell>
          <cell r="N53" t="str">
            <v>t CO2/rok</v>
          </cell>
          <cell r="O53">
            <v>1260</v>
          </cell>
          <cell r="P53" t="str">
            <v>MWh/rok</v>
          </cell>
          <cell r="Q53" t="str">
            <v/>
          </cell>
          <cell r="R53" t="str">
            <v/>
          </cell>
          <cell r="S53">
            <v>800</v>
          </cell>
          <cell r="T53" t="str">
            <v>kWh</v>
          </cell>
          <cell r="U53" t="str">
            <v/>
          </cell>
          <cell r="V53" t="str">
            <v/>
          </cell>
          <cell r="W53" t="str">
            <v/>
          </cell>
          <cell r="X53" t="str">
            <v/>
          </cell>
          <cell r="Y53" t="str">
            <v>ModF – RES+ č. 2/2024 - ModF-RES3-FV_2</v>
          </cell>
          <cell r="Z53">
            <v>273</v>
          </cell>
          <cell r="AA53">
            <v>819</v>
          </cell>
          <cell r="AB53">
            <v>527</v>
          </cell>
          <cell r="AC53">
            <v>-19</v>
          </cell>
          <cell r="AD53">
            <v>0</v>
          </cell>
          <cell r="AE53">
            <v>800</v>
          </cell>
          <cell r="AF53" t="str">
            <v/>
          </cell>
          <cell r="AG53">
            <v>1365</v>
          </cell>
          <cell r="AH53">
            <v>0</v>
          </cell>
          <cell r="AI53">
            <v>0</v>
          </cell>
          <cell r="AJ53">
            <v>1365</v>
          </cell>
          <cell r="AK53">
            <v>6935</v>
          </cell>
          <cell r="AL53">
            <v>0</v>
          </cell>
          <cell r="AM53">
            <v>0</v>
          </cell>
          <cell r="AN53" t="str">
            <v>Velký podnik</v>
          </cell>
          <cell r="AO53" t="str">
            <v>Ne</v>
          </cell>
          <cell r="AP53" t="str">
            <v>Růžek Martin</v>
          </cell>
          <cell r="AQ53">
            <v>45721.625752314802</v>
          </cell>
          <cell r="AR53">
            <v>2421.086956521739</v>
          </cell>
          <cell r="AS53">
            <v>60.320305161125191</v>
          </cell>
          <cell r="AT53">
            <v>20.946678787498822</v>
          </cell>
          <cell r="AU53">
            <v>39.373626373626372</v>
          </cell>
          <cell r="AV53">
            <v>26.373626373626372</v>
          </cell>
          <cell r="AW53">
            <v>13</v>
          </cell>
          <cell r="AX53">
            <v>3986223484.1199999</v>
          </cell>
          <cell r="AY53" t="str">
            <v>ANO</v>
          </cell>
          <cell r="AZ53" t="str">
            <v/>
          </cell>
        </row>
        <row r="54">
          <cell r="A54">
            <v>7241200073</v>
          </cell>
          <cell r="B54" t="str">
            <v>Sole orto s.r.o.</v>
          </cell>
          <cell r="C54" t="str">
            <v>FVE Petrovice 1</v>
          </cell>
          <cell r="D54">
            <v>13936143.9</v>
          </cell>
          <cell r="E54">
            <v>65704896</v>
          </cell>
          <cell r="F54">
            <v>79502924.159999996</v>
          </cell>
          <cell r="G54" t="str">
            <v>Akceptovaný</v>
          </cell>
          <cell r="H54" t="str">
            <v>Moravskoslezský kraj</v>
          </cell>
          <cell r="I54" t="str">
            <v>Karviná</v>
          </cell>
          <cell r="J54">
            <v>0.21210206161805659</v>
          </cell>
          <cell r="K54">
            <v>3178.14</v>
          </cell>
          <cell r="L54" t="str">
            <v>kWp</v>
          </cell>
          <cell r="M54">
            <v>1733.3</v>
          </cell>
          <cell r="N54" t="str">
            <v>t CO2/rok</v>
          </cell>
          <cell r="O54">
            <v>2015.46</v>
          </cell>
          <cell r="P54" t="str">
            <v>MWh/rok</v>
          </cell>
          <cell r="Q54" t="str">
            <v/>
          </cell>
          <cell r="R54" t="str">
            <v/>
          </cell>
          <cell r="S54">
            <v>1900</v>
          </cell>
          <cell r="T54" t="str">
            <v>kWh</v>
          </cell>
          <cell r="U54" t="str">
            <v/>
          </cell>
          <cell r="V54" t="str">
            <v/>
          </cell>
          <cell r="W54" t="str">
            <v/>
          </cell>
          <cell r="X54" t="str">
            <v/>
          </cell>
          <cell r="Y54" t="str">
            <v>ModF – RES+ č. 2/2024 - ModF-RES3-FV_2</v>
          </cell>
          <cell r="Z54">
            <v>635.62800000000004</v>
          </cell>
          <cell r="AA54">
            <v>1906.8839999999998</v>
          </cell>
          <cell r="AB54">
            <v>1264.3719999999998</v>
          </cell>
          <cell r="AC54">
            <v>-6.8839999999997872</v>
          </cell>
          <cell r="AD54">
            <v>0</v>
          </cell>
          <cell r="AE54">
            <v>1900</v>
          </cell>
          <cell r="AF54" t="str">
            <v/>
          </cell>
          <cell r="AG54">
            <v>0</v>
          </cell>
          <cell r="AH54">
            <v>0</v>
          </cell>
          <cell r="AI54">
            <v>3178.14</v>
          </cell>
          <cell r="AJ54">
            <v>3178.14</v>
          </cell>
          <cell r="AK54">
            <v>4385</v>
          </cell>
          <cell r="AL54">
            <v>0</v>
          </cell>
          <cell r="AM54">
            <v>0</v>
          </cell>
          <cell r="AN54" t="str">
            <v>Velký podnik</v>
          </cell>
          <cell r="AO54" t="str">
            <v>Ne</v>
          </cell>
          <cell r="AP54" t="str">
            <v>Růžek Martin</v>
          </cell>
          <cell r="AQ54">
            <v>45741.563599537003</v>
          </cell>
          <cell r="AR54">
            <v>2421.086956521739</v>
          </cell>
          <cell r="AS54">
            <v>60.030285565578879</v>
          </cell>
          <cell r="AT54">
            <v>33.127757671905215</v>
          </cell>
          <cell r="AU54">
            <v>26.902527893673664</v>
          </cell>
          <cell r="AV54">
            <v>26.902527893673664</v>
          </cell>
          <cell r="AW54">
            <v>0</v>
          </cell>
          <cell r="AX54">
            <v>4000159628.02</v>
          </cell>
          <cell r="AY54" t="str">
            <v>NE</v>
          </cell>
          <cell r="AZ54" t="str">
            <v/>
          </cell>
        </row>
        <row r="55">
          <cell r="A55">
            <v>7241200088</v>
          </cell>
          <cell r="B55" t="str">
            <v>ČEZ, a. s.</v>
          </cell>
          <cell r="C55" t="str">
            <v>FVE Hodonín II</v>
          </cell>
          <cell r="D55">
            <v>54996480</v>
          </cell>
          <cell r="E55">
            <v>293167953</v>
          </cell>
          <cell r="F55">
            <v>362869468.82999998</v>
          </cell>
          <cell r="G55" t="str">
            <v>Akceptovaný</v>
          </cell>
          <cell r="H55" t="str">
            <v>Jihomoravský kraj</v>
          </cell>
          <cell r="I55" t="str">
            <v>Hodonín</v>
          </cell>
          <cell r="J55">
            <v>0.18759376472502778</v>
          </cell>
          <cell r="K55">
            <v>12499.2</v>
          </cell>
          <cell r="L55" t="str">
            <v>kWp</v>
          </cell>
          <cell r="M55">
            <v>11163.16</v>
          </cell>
          <cell r="N55" t="str">
            <v>t CO2/rok</v>
          </cell>
          <cell r="O55">
            <v>12980.43</v>
          </cell>
          <cell r="P55" t="str">
            <v>MWh/rok</v>
          </cell>
          <cell r="Q55" t="str">
            <v/>
          </cell>
          <cell r="R55" t="str">
            <v/>
          </cell>
          <cell r="S55">
            <v>7499.52</v>
          </cell>
          <cell r="T55" t="str">
            <v>kWh</v>
          </cell>
          <cell r="U55" t="str">
            <v/>
          </cell>
          <cell r="V55" t="str">
            <v/>
          </cell>
          <cell r="W55" t="str">
            <v/>
          </cell>
          <cell r="X55" t="str">
            <v/>
          </cell>
          <cell r="Y55" t="str">
            <v>ModF – RES+ č. 2/2024 - ModF-RES3-FV_2</v>
          </cell>
          <cell r="Z55">
            <v>2499.84</v>
          </cell>
          <cell r="AA55">
            <v>7499.52</v>
          </cell>
          <cell r="AB55">
            <v>4999.68</v>
          </cell>
          <cell r="AC55">
            <v>0</v>
          </cell>
          <cell r="AD55">
            <v>0</v>
          </cell>
          <cell r="AE55">
            <v>7499.52</v>
          </cell>
          <cell r="AF55" t="str">
            <v/>
          </cell>
          <cell r="AG55">
            <v>0</v>
          </cell>
          <cell r="AH55">
            <v>0</v>
          </cell>
          <cell r="AI55">
            <v>12499.2</v>
          </cell>
          <cell r="AJ55">
            <v>12499.2</v>
          </cell>
          <cell r="AK55">
            <v>4400</v>
          </cell>
          <cell r="AL55">
            <v>0</v>
          </cell>
          <cell r="AM55">
            <v>0</v>
          </cell>
          <cell r="AN55" t="str">
            <v>Velký podnik</v>
          </cell>
          <cell r="AO55" t="str">
            <v>Ano</v>
          </cell>
          <cell r="AP55" t="str">
            <v>Zugárek Martin</v>
          </cell>
          <cell r="AQ55">
            <v>45720.531736111101</v>
          </cell>
          <cell r="AR55">
            <v>2421.086956521739</v>
          </cell>
          <cell r="AS55">
            <v>60.014822134387352</v>
          </cell>
          <cell r="AT55">
            <v>33.014822134387352</v>
          </cell>
          <cell r="AU55">
            <v>27</v>
          </cell>
          <cell r="AV55">
            <v>27</v>
          </cell>
          <cell r="AW55">
            <v>0</v>
          </cell>
          <cell r="AX55">
            <v>4055156108.02</v>
          </cell>
          <cell r="AY55" t="str">
            <v>NE</v>
          </cell>
          <cell r="AZ55" t="str">
            <v/>
          </cell>
        </row>
        <row r="56">
          <cell r="A56">
            <v>7241200079</v>
          </cell>
          <cell r="B56" t="str">
            <v>ČEZ, a. s.</v>
          </cell>
          <cell r="C56" t="str">
            <v>FVE DNT 05</v>
          </cell>
          <cell r="D56">
            <v>217855176</v>
          </cell>
          <cell r="E56">
            <v>1642246187</v>
          </cell>
          <cell r="F56">
            <v>2055610531.5899999</v>
          </cell>
          <cell r="G56" t="str">
            <v>Akceptovaný</v>
          </cell>
          <cell r="H56" t="str">
            <v>Ústecký kraj</v>
          </cell>
          <cell r="I56" t="str">
            <v>Chomutov</v>
          </cell>
          <cell r="J56">
            <v>0.13265683167635817</v>
          </cell>
          <cell r="K56">
            <v>103740.56</v>
          </cell>
          <cell r="L56" t="str">
            <v>kWp</v>
          </cell>
          <cell r="M56">
            <v>77439.83</v>
          </cell>
          <cell r="N56" t="str">
            <v>t CO2/rok</v>
          </cell>
          <cell r="O56">
            <v>90046.32</v>
          </cell>
          <cell r="P56" t="str">
            <v>MWh/rok</v>
          </cell>
          <cell r="Q56" t="str">
            <v/>
          </cell>
          <cell r="R56" t="str">
            <v/>
          </cell>
          <cell r="S56" t="str">
            <v/>
          </cell>
          <cell r="T56" t="str">
            <v/>
          </cell>
          <cell r="U56" t="str">
            <v/>
          </cell>
          <cell r="V56" t="str">
            <v/>
          </cell>
          <cell r="W56" t="str">
            <v/>
          </cell>
          <cell r="X56" t="str">
            <v/>
          </cell>
          <cell r="Y56" t="str">
            <v>ModF – RES+ č. 2/2024 - ModF-RES3-FV_2</v>
          </cell>
          <cell r="Z56">
            <v>20748.112000000001</v>
          </cell>
          <cell r="AA56">
            <v>62244.335999999996</v>
          </cell>
          <cell r="AE56">
            <v>0</v>
          </cell>
          <cell r="AF56" t="str">
            <v/>
          </cell>
          <cell r="AG56">
            <v>0</v>
          </cell>
          <cell r="AH56">
            <v>0</v>
          </cell>
          <cell r="AI56">
            <v>103740.56</v>
          </cell>
          <cell r="AJ56">
            <v>103740.56</v>
          </cell>
          <cell r="AK56">
            <v>2100</v>
          </cell>
          <cell r="AL56">
            <v>0</v>
          </cell>
          <cell r="AM56">
            <v>0</v>
          </cell>
          <cell r="AN56" t="str">
            <v>Velký podnik</v>
          </cell>
          <cell r="AO56" t="str">
            <v>Ano</v>
          </cell>
          <cell r="AP56" t="str">
            <v>Zugárek Martin</v>
          </cell>
          <cell r="AQ56">
            <v>45744.3453703704</v>
          </cell>
          <cell r="AR56">
            <v>2421.086956521739</v>
          </cell>
          <cell r="AS56">
            <v>60</v>
          </cell>
          <cell r="AT56">
            <v>60</v>
          </cell>
          <cell r="AU56">
            <v>0</v>
          </cell>
          <cell r="AV56">
            <v>0</v>
          </cell>
          <cell r="AW56">
            <v>0</v>
          </cell>
          <cell r="AX56">
            <v>4273011284.02</v>
          </cell>
          <cell r="AY56" t="str">
            <v>NE</v>
          </cell>
          <cell r="AZ56" t="str">
            <v/>
          </cell>
        </row>
        <row r="57">
          <cell r="A57">
            <v>7241200081</v>
          </cell>
          <cell r="B57" t="str">
            <v>ČEZ, a. s.</v>
          </cell>
          <cell r="C57" t="str">
            <v>FVE DNT 09</v>
          </cell>
          <cell r="D57">
            <v>206831990.40000001</v>
          </cell>
          <cell r="E57">
            <v>1580312256</v>
          </cell>
          <cell r="F57">
            <v>1977294575.0799999</v>
          </cell>
          <cell r="G57" t="str">
            <v>Akceptovaný</v>
          </cell>
          <cell r="H57" t="str">
            <v>Ústecký kraj</v>
          </cell>
          <cell r="I57" t="str">
            <v>Chomutov</v>
          </cell>
          <cell r="J57">
            <v>0.13088045708353982</v>
          </cell>
          <cell r="K57">
            <v>98024.639999999999</v>
          </cell>
          <cell r="L57" t="str">
            <v>kWp</v>
          </cell>
          <cell r="M57">
            <v>82908.800000000003</v>
          </cell>
          <cell r="N57" t="str">
            <v>t CO2/rok</v>
          </cell>
          <cell r="O57">
            <v>96405.59</v>
          </cell>
          <cell r="P57" t="str">
            <v>MWh/rok</v>
          </cell>
          <cell r="Q57" t="str">
            <v/>
          </cell>
          <cell r="R57" t="str">
            <v/>
          </cell>
          <cell r="S57" t="str">
            <v/>
          </cell>
          <cell r="T57" t="str">
            <v/>
          </cell>
          <cell r="U57" t="str">
            <v/>
          </cell>
          <cell r="V57" t="str">
            <v/>
          </cell>
          <cell r="W57" t="str">
            <v/>
          </cell>
          <cell r="X57" t="str">
            <v/>
          </cell>
          <cell r="Y57" t="str">
            <v>ModF – RES+ č. 2/2024 - ModF-RES3-FV_2</v>
          </cell>
          <cell r="Z57">
            <v>19604.928</v>
          </cell>
          <cell r="AA57">
            <v>58814.784</v>
          </cell>
          <cell r="AE57">
            <v>0</v>
          </cell>
          <cell r="AF57" t="str">
            <v/>
          </cell>
          <cell r="AG57">
            <v>0</v>
          </cell>
          <cell r="AH57">
            <v>0</v>
          </cell>
          <cell r="AI57">
            <v>98024.639999999999</v>
          </cell>
          <cell r="AJ57">
            <v>98024.639999999999</v>
          </cell>
          <cell r="AK57">
            <v>2110</v>
          </cell>
          <cell r="AL57">
            <v>0</v>
          </cell>
          <cell r="AM57">
            <v>0</v>
          </cell>
          <cell r="AN57" t="str">
            <v>Velký podnik</v>
          </cell>
          <cell r="AO57" t="str">
            <v>Ano</v>
          </cell>
          <cell r="AP57" t="str">
            <v>Zugárek Martin</v>
          </cell>
          <cell r="AQ57">
            <v>45744.385625000003</v>
          </cell>
          <cell r="AR57">
            <v>2421.086956521739</v>
          </cell>
          <cell r="AS57">
            <v>60</v>
          </cell>
          <cell r="AT57">
            <v>60</v>
          </cell>
          <cell r="AU57">
            <v>0</v>
          </cell>
          <cell r="AV57">
            <v>0</v>
          </cell>
          <cell r="AW57">
            <v>0</v>
          </cell>
          <cell r="AX57">
            <v>4479843274.4200001</v>
          </cell>
          <cell r="AY57" t="str">
            <v>NE</v>
          </cell>
          <cell r="AZ57" t="str">
            <v/>
          </cell>
        </row>
        <row r="58">
          <cell r="A58">
            <v>7241200082</v>
          </cell>
          <cell r="B58" t="str">
            <v>ČEZ, a. s.</v>
          </cell>
          <cell r="C58" t="str">
            <v>FVE DNT 10</v>
          </cell>
          <cell r="D58">
            <v>139538784</v>
          </cell>
          <cell r="E58">
            <v>1043428503</v>
          </cell>
          <cell r="F58">
            <v>1307784933.95</v>
          </cell>
          <cell r="G58" t="str">
            <v>Akceptovaný</v>
          </cell>
          <cell r="H58" t="str">
            <v>Ústecký kraj</v>
          </cell>
          <cell r="I58" t="str">
            <v>Chomutov</v>
          </cell>
          <cell r="J58">
            <v>0.13373104491472762</v>
          </cell>
          <cell r="K58">
            <v>64901.760000000002</v>
          </cell>
          <cell r="L58" t="str">
            <v>kWp</v>
          </cell>
          <cell r="M58">
            <v>53723.24</v>
          </cell>
          <cell r="N58" t="str">
            <v>t CO2/rok</v>
          </cell>
          <cell r="O58">
            <v>62468.89</v>
          </cell>
          <cell r="P58" t="str">
            <v>MWh/rok</v>
          </cell>
          <cell r="Q58" t="str">
            <v/>
          </cell>
          <cell r="R58" t="str">
            <v/>
          </cell>
          <cell r="S58" t="str">
            <v/>
          </cell>
          <cell r="T58" t="str">
            <v/>
          </cell>
          <cell r="U58" t="str">
            <v/>
          </cell>
          <cell r="V58" t="str">
            <v/>
          </cell>
          <cell r="W58" t="str">
            <v/>
          </cell>
          <cell r="X58" t="str">
            <v/>
          </cell>
          <cell r="Y58" t="str">
            <v>ModF – RES+ č. 2/2024 - ModF-RES3-FV_2</v>
          </cell>
          <cell r="Z58">
            <v>12980.352000000001</v>
          </cell>
          <cell r="AA58">
            <v>38941.055999999997</v>
          </cell>
          <cell r="AE58">
            <v>0</v>
          </cell>
          <cell r="AF58" t="str">
            <v/>
          </cell>
          <cell r="AG58">
            <v>0</v>
          </cell>
          <cell r="AH58">
            <v>0</v>
          </cell>
          <cell r="AI58">
            <v>64901.760000000002</v>
          </cell>
          <cell r="AJ58">
            <v>64901.760000000002</v>
          </cell>
          <cell r="AK58">
            <v>2150</v>
          </cell>
          <cell r="AL58">
            <v>0</v>
          </cell>
          <cell r="AM58">
            <v>0</v>
          </cell>
          <cell r="AN58" t="str">
            <v>Velký podnik</v>
          </cell>
          <cell r="AO58" t="str">
            <v>Ano</v>
          </cell>
          <cell r="AP58" t="str">
            <v>Zugárek Martin</v>
          </cell>
          <cell r="AQ58">
            <v>45744.353611111103</v>
          </cell>
          <cell r="AR58">
            <v>2421.086956521739</v>
          </cell>
          <cell r="AS58">
            <v>60</v>
          </cell>
          <cell r="AT58">
            <v>60</v>
          </cell>
          <cell r="AU58">
            <v>0</v>
          </cell>
          <cell r="AV58">
            <v>0</v>
          </cell>
          <cell r="AW58">
            <v>0</v>
          </cell>
          <cell r="AX58">
            <v>4619382058.4200001</v>
          </cell>
          <cell r="AY58" t="str">
            <v>NE</v>
          </cell>
          <cell r="AZ58" t="str">
            <v/>
          </cell>
        </row>
        <row r="59">
          <cell r="A59">
            <v>7241200218</v>
          </cell>
          <cell r="B59" t="str">
            <v>Energysea FVE 3 s.r.o.</v>
          </cell>
          <cell r="C59" t="str">
            <v>FVE Zvoleněves</v>
          </cell>
          <cell r="D59">
            <v>19562200</v>
          </cell>
          <cell r="E59">
            <v>150766000</v>
          </cell>
          <cell r="F59">
            <v>150766000</v>
          </cell>
          <cell r="G59" t="str">
            <v>Akceptovaný</v>
          </cell>
          <cell r="H59" t="str">
            <v>Středočeský kraj</v>
          </cell>
          <cell r="I59" t="str">
            <v>Kladno</v>
          </cell>
          <cell r="J59">
            <v>0.12975206611570247</v>
          </cell>
          <cell r="K59">
            <v>8900</v>
          </cell>
          <cell r="L59" t="str">
            <v>kWp</v>
          </cell>
          <cell r="M59">
            <v>8388.27</v>
          </cell>
          <cell r="N59" t="str">
            <v>t CO2/rok</v>
          </cell>
          <cell r="O59">
            <v>9753.7999999999993</v>
          </cell>
          <cell r="P59" t="str">
            <v>MWh/rok</v>
          </cell>
          <cell r="Q59" t="str">
            <v/>
          </cell>
          <cell r="R59" t="str">
            <v/>
          </cell>
          <cell r="S59" t="str">
            <v/>
          </cell>
          <cell r="T59" t="str">
            <v/>
          </cell>
          <cell r="U59" t="str">
            <v/>
          </cell>
          <cell r="V59" t="str">
            <v/>
          </cell>
          <cell r="W59" t="str">
            <v/>
          </cell>
          <cell r="X59" t="str">
            <v/>
          </cell>
          <cell r="Y59" t="str">
            <v>ModF – RES+ č. 2/2024 - ModF-RES3-FV_2</v>
          </cell>
          <cell r="Z59">
            <v>1780</v>
          </cell>
          <cell r="AA59">
            <v>5340</v>
          </cell>
          <cell r="AE59">
            <v>0</v>
          </cell>
          <cell r="AF59" t="str">
            <v/>
          </cell>
          <cell r="AG59">
            <v>0</v>
          </cell>
          <cell r="AH59">
            <v>0</v>
          </cell>
          <cell r="AI59">
            <v>8900</v>
          </cell>
          <cell r="AJ59">
            <v>8900</v>
          </cell>
          <cell r="AK59">
            <v>2198</v>
          </cell>
          <cell r="AL59">
            <v>0</v>
          </cell>
          <cell r="AM59">
            <v>0</v>
          </cell>
          <cell r="AN59" t="str">
            <v>Střední podnik</v>
          </cell>
          <cell r="AO59" t="str">
            <v>Ne</v>
          </cell>
          <cell r="AP59" t="str">
            <v>Bajer Pavel</v>
          </cell>
          <cell r="AQ59">
            <v>45737.484074074098</v>
          </cell>
          <cell r="AR59">
            <v>2421.086956521739</v>
          </cell>
          <cell r="AS59">
            <v>60</v>
          </cell>
          <cell r="AT59">
            <v>60</v>
          </cell>
          <cell r="AU59">
            <v>0</v>
          </cell>
          <cell r="AV59">
            <v>0</v>
          </cell>
          <cell r="AW59">
            <v>0</v>
          </cell>
          <cell r="AX59">
            <v>4638944258.4200001</v>
          </cell>
          <cell r="AY59" t="str">
            <v>NE</v>
          </cell>
          <cell r="AZ59" t="str">
            <v/>
          </cell>
        </row>
        <row r="60">
          <cell r="A60">
            <v>7241200115</v>
          </cell>
          <cell r="B60" t="str">
            <v>AGRO FVE Levín s.r.o.</v>
          </cell>
          <cell r="C60" t="str">
            <v>FVE Agro Levín</v>
          </cell>
          <cell r="D60">
            <v>17018232.98</v>
          </cell>
          <cell r="E60">
            <v>103937545</v>
          </cell>
          <cell r="F60">
            <v>125764429.45</v>
          </cell>
          <cell r="G60" t="str">
            <v>Akceptovaný</v>
          </cell>
          <cell r="H60" t="str">
            <v>Středočeský kraj</v>
          </cell>
          <cell r="I60" t="str">
            <v>Benešov</v>
          </cell>
          <cell r="J60">
            <v>0.16373518327761158</v>
          </cell>
          <cell r="K60">
            <v>7506.94</v>
          </cell>
          <cell r="L60" t="str">
            <v>kWp</v>
          </cell>
          <cell r="M60">
            <v>5815.88</v>
          </cell>
          <cell r="N60" t="str">
            <v>t CO2/rok</v>
          </cell>
          <cell r="O60">
            <v>6762.65</v>
          </cell>
          <cell r="P60" t="str">
            <v>MWh/rok</v>
          </cell>
          <cell r="Q60" t="str">
            <v/>
          </cell>
          <cell r="R60" t="str">
            <v/>
          </cell>
          <cell r="S60" t="str">
            <v/>
          </cell>
          <cell r="T60" t="str">
            <v/>
          </cell>
          <cell r="U60" t="str">
            <v/>
          </cell>
          <cell r="V60" t="str">
            <v/>
          </cell>
          <cell r="W60" t="str">
            <v/>
          </cell>
          <cell r="X60" t="str">
            <v/>
          </cell>
          <cell r="Y60" t="str">
            <v>ModF – RES+ č. 2/2024 - ModF-RES3-FV_2</v>
          </cell>
          <cell r="Z60">
            <v>1501.3879999999999</v>
          </cell>
          <cell r="AA60">
            <v>4504.1639999999998</v>
          </cell>
          <cell r="AE60">
            <v>0</v>
          </cell>
          <cell r="AF60" t="str">
            <v/>
          </cell>
          <cell r="AG60">
            <v>0</v>
          </cell>
          <cell r="AH60">
            <v>0</v>
          </cell>
          <cell r="AI60">
            <v>7506.94</v>
          </cell>
          <cell r="AJ60">
            <v>7506.94</v>
          </cell>
          <cell r="AK60">
            <v>2267</v>
          </cell>
          <cell r="AL60">
            <v>0</v>
          </cell>
          <cell r="AM60">
            <v>0</v>
          </cell>
          <cell r="AN60" t="str">
            <v>Střední podnik</v>
          </cell>
          <cell r="AO60" t="str">
            <v>Ne</v>
          </cell>
          <cell r="AP60" t="str">
            <v>Bajer Pavel</v>
          </cell>
          <cell r="AQ60">
            <v>45698.558136574102</v>
          </cell>
          <cell r="AR60">
            <v>2421.086956521739</v>
          </cell>
          <cell r="AS60">
            <v>60</v>
          </cell>
          <cell r="AT60">
            <v>60</v>
          </cell>
          <cell r="AU60">
            <v>0</v>
          </cell>
          <cell r="AV60">
            <v>0</v>
          </cell>
          <cell r="AW60">
            <v>0</v>
          </cell>
          <cell r="AX60">
            <v>4655962491.3999996</v>
          </cell>
          <cell r="AY60" t="str">
            <v>NE</v>
          </cell>
          <cell r="AZ60" t="str">
            <v/>
          </cell>
        </row>
        <row r="61">
          <cell r="A61">
            <v>7241200002</v>
          </cell>
          <cell r="B61" t="str">
            <v>KATEMO s.r.o.</v>
          </cell>
          <cell r="C61" t="str">
            <v>Pozemní FVE Modlany</v>
          </cell>
          <cell r="D61">
            <v>109422000</v>
          </cell>
          <cell r="E61">
            <v>503061970</v>
          </cell>
          <cell r="F61">
            <v>946226860.70000005</v>
          </cell>
          <cell r="G61" t="str">
            <v>Akceptovaný</v>
          </cell>
          <cell r="H61" t="str">
            <v>Ústecký kraj</v>
          </cell>
          <cell r="I61" t="str">
            <v>Teplice</v>
          </cell>
          <cell r="J61">
            <v>0.21751196974798154</v>
          </cell>
          <cell r="K61">
            <v>45592.5</v>
          </cell>
          <cell r="L61" t="str">
            <v>kWp</v>
          </cell>
          <cell r="M61">
            <v>29816.2</v>
          </cell>
          <cell r="N61" t="str">
            <v>t CO2/rok</v>
          </cell>
          <cell r="O61">
            <v>34670</v>
          </cell>
          <cell r="P61" t="str">
            <v>MWh/rok</v>
          </cell>
          <cell r="Q61" t="str">
            <v/>
          </cell>
          <cell r="R61" t="str">
            <v/>
          </cell>
          <cell r="S61" t="str">
            <v/>
          </cell>
          <cell r="T61" t="str">
            <v/>
          </cell>
          <cell r="U61" t="str">
            <v/>
          </cell>
          <cell r="V61" t="str">
            <v/>
          </cell>
          <cell r="W61" t="str">
            <v/>
          </cell>
          <cell r="X61" t="str">
            <v/>
          </cell>
          <cell r="Y61" t="str">
            <v>ModF – RES+ č. 2/2024 - ModF-RES3-FV_2</v>
          </cell>
          <cell r="Z61">
            <v>9118.5</v>
          </cell>
          <cell r="AA61">
            <v>27355.5</v>
          </cell>
          <cell r="AE61">
            <v>0</v>
          </cell>
          <cell r="AF61" t="str">
            <v/>
          </cell>
          <cell r="AG61">
            <v>0</v>
          </cell>
          <cell r="AH61">
            <v>0</v>
          </cell>
          <cell r="AI61">
            <v>45592.5</v>
          </cell>
          <cell r="AJ61">
            <v>45592.5</v>
          </cell>
          <cell r="AK61">
            <v>2400</v>
          </cell>
          <cell r="AL61">
            <v>0</v>
          </cell>
          <cell r="AM61">
            <v>0</v>
          </cell>
          <cell r="AN61" t="str">
            <v>Malý podnik a mikropodnik</v>
          </cell>
          <cell r="AO61" t="str">
            <v>Ne</v>
          </cell>
          <cell r="AP61" t="str">
            <v>Růžek Martin</v>
          </cell>
          <cell r="AQ61">
            <v>45729.398101851897</v>
          </cell>
          <cell r="AR61">
            <v>2421.086956521739</v>
          </cell>
          <cell r="AS61">
            <v>60</v>
          </cell>
          <cell r="AT61">
            <v>60</v>
          </cell>
          <cell r="AU61">
            <v>0</v>
          </cell>
          <cell r="AV61">
            <v>0</v>
          </cell>
          <cell r="AW61">
            <v>0</v>
          </cell>
          <cell r="AX61">
            <v>4765384491.3999996</v>
          </cell>
          <cell r="AY61" t="str">
            <v>NE</v>
          </cell>
          <cell r="AZ61" t="str">
            <v/>
          </cell>
        </row>
        <row r="62">
          <cell r="A62">
            <v>7241200076</v>
          </cell>
          <cell r="B62" t="str">
            <v>Sole orto s.r.o.</v>
          </cell>
          <cell r="C62" t="str">
            <v>FVE Petrovice 2</v>
          </cell>
          <cell r="D62">
            <v>21824000</v>
          </cell>
          <cell r="E62">
            <v>99000000</v>
          </cell>
          <cell r="F62">
            <v>113850000</v>
          </cell>
          <cell r="G62" t="str">
            <v>Akceptovaný</v>
          </cell>
          <cell r="H62" t="str">
            <v>Moravskoslezský kraj</v>
          </cell>
          <cell r="I62" t="str">
            <v>Karviná</v>
          </cell>
          <cell r="J62">
            <v>0.22044444444444444</v>
          </cell>
          <cell r="K62">
            <v>4960</v>
          </cell>
          <cell r="L62" t="str">
            <v>kWp</v>
          </cell>
          <cell r="M62">
            <v>2699.64</v>
          </cell>
          <cell r="N62" t="str">
            <v>t CO2/rok</v>
          </cell>
          <cell r="O62">
            <v>3139.12</v>
          </cell>
          <cell r="P62" t="str">
            <v>MWh/rok</v>
          </cell>
          <cell r="Q62" t="str">
            <v/>
          </cell>
          <cell r="R62" t="str">
            <v/>
          </cell>
          <cell r="S62">
            <v>2970</v>
          </cell>
          <cell r="T62" t="str">
            <v>kWh</v>
          </cell>
          <cell r="U62" t="str">
            <v/>
          </cell>
          <cell r="V62" t="str">
            <v/>
          </cell>
          <cell r="W62" t="str">
            <v/>
          </cell>
          <cell r="X62" t="str">
            <v/>
          </cell>
          <cell r="Y62" t="str">
            <v>ModF – RES+ č. 2/2024 - ModF-RES3-FV_2</v>
          </cell>
          <cell r="Z62">
            <v>992</v>
          </cell>
          <cell r="AA62">
            <v>2976</v>
          </cell>
          <cell r="AB62">
            <v>1978</v>
          </cell>
          <cell r="AC62">
            <v>-6</v>
          </cell>
          <cell r="AD62">
            <v>0</v>
          </cell>
          <cell r="AE62">
            <v>2970</v>
          </cell>
          <cell r="AF62" t="str">
            <v/>
          </cell>
          <cell r="AG62">
            <v>0</v>
          </cell>
          <cell r="AH62">
            <v>0</v>
          </cell>
          <cell r="AI62">
            <v>4960</v>
          </cell>
          <cell r="AJ62">
            <v>4960</v>
          </cell>
          <cell r="AK62">
            <v>4400</v>
          </cell>
          <cell r="AL62">
            <v>0</v>
          </cell>
          <cell r="AM62">
            <v>0</v>
          </cell>
          <cell r="AN62" t="str">
            <v>Velký podnik</v>
          </cell>
          <cell r="AO62" t="str">
            <v>Ne</v>
          </cell>
          <cell r="AP62" t="str">
            <v>Růžek Martin</v>
          </cell>
          <cell r="AQ62">
            <v>45743.572824074101</v>
          </cell>
          <cell r="AR62">
            <v>2421.086956521739</v>
          </cell>
          <cell r="AS62">
            <v>59.960386650516384</v>
          </cell>
          <cell r="AT62">
            <v>33.014822134387352</v>
          </cell>
          <cell r="AU62">
            <v>26.945564516129032</v>
          </cell>
          <cell r="AV62">
            <v>26.945564516129032</v>
          </cell>
          <cell r="AW62">
            <v>0</v>
          </cell>
          <cell r="AX62">
            <v>4787208491.3999996</v>
          </cell>
          <cell r="AY62" t="str">
            <v>NE</v>
          </cell>
          <cell r="AZ62" t="str">
            <v/>
          </cell>
        </row>
        <row r="63">
          <cell r="A63">
            <v>7241200086</v>
          </cell>
          <cell r="B63" t="str">
            <v>ČEZ, a. s.</v>
          </cell>
          <cell r="C63" t="str">
            <v>FVE EDĚ I</v>
          </cell>
          <cell r="D63">
            <v>42173006.399999999</v>
          </cell>
          <cell r="E63">
            <v>217037653</v>
          </cell>
          <cell r="F63">
            <v>271151105.82999998</v>
          </cell>
          <cell r="G63" t="str">
            <v>Akceptovaný</v>
          </cell>
          <cell r="H63" t="str">
            <v>Moravskoslezský kraj</v>
          </cell>
          <cell r="I63" t="str">
            <v>Karviná</v>
          </cell>
          <cell r="J63">
            <v>0.19431193535805513</v>
          </cell>
          <cell r="K63">
            <v>9563.0400000000009</v>
          </cell>
          <cell r="L63" t="str">
            <v>kWp</v>
          </cell>
          <cell r="M63">
            <v>7639.43</v>
          </cell>
          <cell r="N63" t="str">
            <v>t CO2/rok</v>
          </cell>
          <cell r="O63">
            <v>8883.06</v>
          </cell>
          <cell r="P63" t="str">
            <v>MWh/rok</v>
          </cell>
          <cell r="Q63" t="str">
            <v/>
          </cell>
          <cell r="R63" t="str">
            <v/>
          </cell>
          <cell r="S63">
            <v>5737.82</v>
          </cell>
          <cell r="T63" t="str">
            <v>kWh</v>
          </cell>
          <cell r="U63" t="str">
            <v/>
          </cell>
          <cell r="V63" t="str">
            <v/>
          </cell>
          <cell r="W63" t="str">
            <v/>
          </cell>
          <cell r="X63" t="str">
            <v/>
          </cell>
          <cell r="Y63" t="str">
            <v>ModF – RES+ č. 2/2024 - ModF-RES3-FV_2</v>
          </cell>
          <cell r="Z63">
            <v>1912.6080000000002</v>
          </cell>
          <cell r="AA63">
            <v>5737.8240000000005</v>
          </cell>
          <cell r="AB63">
            <v>3825.2119999999995</v>
          </cell>
          <cell r="AC63">
            <v>-4.0000000008149073E-3</v>
          </cell>
          <cell r="AD63">
            <v>0</v>
          </cell>
          <cell r="AE63">
            <v>5737.82</v>
          </cell>
          <cell r="AF63" t="str">
            <v/>
          </cell>
          <cell r="AG63">
            <v>0</v>
          </cell>
          <cell r="AH63">
            <v>0</v>
          </cell>
          <cell r="AI63">
            <v>9563.0400000000009</v>
          </cell>
          <cell r="AJ63">
            <v>9563.0400000000009</v>
          </cell>
          <cell r="AK63">
            <v>4410</v>
          </cell>
          <cell r="AL63">
            <v>0</v>
          </cell>
          <cell r="AM63">
            <v>0</v>
          </cell>
          <cell r="AN63" t="str">
            <v>Velký podnik</v>
          </cell>
          <cell r="AO63" t="str">
            <v>Ano</v>
          </cell>
          <cell r="AP63" t="str">
            <v>Zugárek Martin</v>
          </cell>
          <cell r="AQ63">
            <v>45735.6012037037</v>
          </cell>
          <cell r="AR63">
            <v>2421.086956521739</v>
          </cell>
          <cell r="AS63">
            <v>59.939939769665997</v>
          </cell>
          <cell r="AT63">
            <v>32.939958592132498</v>
          </cell>
          <cell r="AU63">
            <v>26.999981177533499</v>
          </cell>
          <cell r="AV63">
            <v>26.999981177533499</v>
          </cell>
          <cell r="AW63">
            <v>0</v>
          </cell>
          <cell r="AX63">
            <v>4829381497.7999992</v>
          </cell>
          <cell r="AY63" t="str">
            <v>NE</v>
          </cell>
          <cell r="AZ63" t="str">
            <v/>
          </cell>
        </row>
        <row r="64">
          <cell r="A64">
            <v>7241200078</v>
          </cell>
          <cell r="B64" t="str">
            <v>ČEZ, a. s.</v>
          </cell>
          <cell r="C64" t="str">
            <v>FVE Dětřichov u Svitav</v>
          </cell>
          <cell r="D64">
            <v>33777993.600000001</v>
          </cell>
          <cell r="E64">
            <v>176547667</v>
          </cell>
          <cell r="F64">
            <v>221292427.84</v>
          </cell>
          <cell r="G64" t="str">
            <v>Akceptovaný</v>
          </cell>
          <cell r="H64" t="str">
            <v>Pardubický kraj</v>
          </cell>
          <cell r="I64" t="str">
            <v>Svitavy</v>
          </cell>
          <cell r="J64">
            <v>0.19132506350253839</v>
          </cell>
          <cell r="K64">
            <v>7642.08</v>
          </cell>
          <cell r="L64" t="str">
            <v>kWp</v>
          </cell>
          <cell r="M64">
            <v>6980.28</v>
          </cell>
          <cell r="N64" t="str">
            <v>t CO2/rok</v>
          </cell>
          <cell r="O64">
            <v>8116.61</v>
          </cell>
          <cell r="P64" t="str">
            <v>MWh/rok</v>
          </cell>
          <cell r="Q64" t="str">
            <v/>
          </cell>
          <cell r="R64" t="str">
            <v/>
          </cell>
          <cell r="S64">
            <v>4585.24</v>
          </cell>
          <cell r="T64" t="str">
            <v>kWh</v>
          </cell>
          <cell r="U64" t="str">
            <v/>
          </cell>
          <cell r="V64" t="str">
            <v/>
          </cell>
          <cell r="W64" t="str">
            <v/>
          </cell>
          <cell r="X64" t="str">
            <v/>
          </cell>
          <cell r="Y64" t="str">
            <v>ModF – RES+ č. 2/2024 - ModF-RES3-FV_2</v>
          </cell>
          <cell r="Z64">
            <v>1528.4160000000002</v>
          </cell>
          <cell r="AA64">
            <v>4585.2479999999996</v>
          </cell>
          <cell r="AB64">
            <v>3056.8239999999996</v>
          </cell>
          <cell r="AC64">
            <v>-7.9999999998108251E-3</v>
          </cell>
          <cell r="AD64">
            <v>0</v>
          </cell>
          <cell r="AE64">
            <v>4585.24</v>
          </cell>
          <cell r="AF64" t="str">
            <v/>
          </cell>
          <cell r="AG64">
            <v>0</v>
          </cell>
          <cell r="AH64">
            <v>0</v>
          </cell>
          <cell r="AI64">
            <v>7642.08</v>
          </cell>
          <cell r="AJ64">
            <v>7642.08</v>
          </cell>
          <cell r="AK64">
            <v>4420</v>
          </cell>
          <cell r="AL64">
            <v>0</v>
          </cell>
          <cell r="AM64">
            <v>0</v>
          </cell>
          <cell r="AN64" t="str">
            <v>Velký podnik</v>
          </cell>
          <cell r="AO64" t="str">
            <v>Ano</v>
          </cell>
          <cell r="AP64" t="str">
            <v>Zugárek Martin</v>
          </cell>
          <cell r="AQ64">
            <v>45727.711932870399</v>
          </cell>
          <cell r="AR64">
            <v>2421.086956521739</v>
          </cell>
          <cell r="AS64">
            <v>59.8653866913439</v>
          </cell>
          <cell r="AT64">
            <v>32.865433798937637</v>
          </cell>
          <cell r="AU64">
            <v>26.99995289240626</v>
          </cell>
          <cell r="AV64">
            <v>26.99995289240626</v>
          </cell>
          <cell r="AW64">
            <v>0</v>
          </cell>
          <cell r="AX64">
            <v>4863159491.3999996</v>
          </cell>
          <cell r="AY64" t="str">
            <v>NE</v>
          </cell>
          <cell r="AZ64" t="str">
            <v/>
          </cell>
        </row>
        <row r="65">
          <cell r="A65">
            <v>7241200104</v>
          </cell>
          <cell r="B65" t="str">
            <v>ČEZ, a. s.</v>
          </cell>
          <cell r="C65" t="str">
            <v>FVE Olešnice</v>
          </cell>
          <cell r="D65">
            <v>34889971.200000003</v>
          </cell>
          <cell r="E65">
            <v>179668569</v>
          </cell>
          <cell r="F65">
            <v>225117764.19</v>
          </cell>
          <cell r="G65" t="str">
            <v>Akceptovaný</v>
          </cell>
          <cell r="H65" t="str">
            <v>Kraj Vysočina</v>
          </cell>
          <cell r="I65" t="str">
            <v>Havlíčkův Brod</v>
          </cell>
          <cell r="J65">
            <v>0.19419073349440438</v>
          </cell>
          <cell r="K65">
            <v>7875.84</v>
          </cell>
          <cell r="L65" t="str">
            <v>kWp</v>
          </cell>
          <cell r="M65">
            <v>7063.67</v>
          </cell>
          <cell r="N65" t="str">
            <v>t CO2/rok</v>
          </cell>
          <cell r="O65">
            <v>8213.58</v>
          </cell>
          <cell r="P65" t="str">
            <v>MWh/rok</v>
          </cell>
          <cell r="Q65" t="str">
            <v/>
          </cell>
          <cell r="R65" t="str">
            <v/>
          </cell>
          <cell r="S65">
            <v>4725.5</v>
          </cell>
          <cell r="T65" t="str">
            <v>kWh</v>
          </cell>
          <cell r="U65" t="str">
            <v/>
          </cell>
          <cell r="V65" t="str">
            <v/>
          </cell>
          <cell r="W65" t="str">
            <v/>
          </cell>
          <cell r="X65" t="str">
            <v/>
          </cell>
          <cell r="Y65" t="str">
            <v>ModF – RES+ č. 2/2024 - ModF-RES3-FV_2</v>
          </cell>
          <cell r="Z65">
            <v>1575.1680000000001</v>
          </cell>
          <cell r="AA65">
            <v>4725.5039999999999</v>
          </cell>
          <cell r="AB65">
            <v>3150.3319999999999</v>
          </cell>
          <cell r="AC65">
            <v>-3.9999999999054126E-3</v>
          </cell>
          <cell r="AD65">
            <v>0</v>
          </cell>
          <cell r="AE65">
            <v>4725.5</v>
          </cell>
          <cell r="AF65" t="str">
            <v/>
          </cell>
          <cell r="AG65">
            <v>0</v>
          </cell>
          <cell r="AH65">
            <v>0</v>
          </cell>
          <cell r="AI65">
            <v>7875.84</v>
          </cell>
          <cell r="AJ65">
            <v>7875.84</v>
          </cell>
          <cell r="AK65">
            <v>4430</v>
          </cell>
          <cell r="AL65">
            <v>0</v>
          </cell>
          <cell r="AM65">
            <v>0</v>
          </cell>
          <cell r="AN65" t="str">
            <v>Velký podnik</v>
          </cell>
          <cell r="AO65" t="str">
            <v>Ano</v>
          </cell>
          <cell r="AP65" t="str">
            <v>Zugárek Martin</v>
          </cell>
          <cell r="AQ65">
            <v>45723.498171296298</v>
          </cell>
          <cell r="AR65">
            <v>2421.086956521739</v>
          </cell>
          <cell r="AS65">
            <v>59.791222606086023</v>
          </cell>
          <cell r="AT65">
            <v>32.791245460791046</v>
          </cell>
          <cell r="AU65">
            <v>26.999977145294981</v>
          </cell>
          <cell r="AV65">
            <v>26.999977145294981</v>
          </cell>
          <cell r="AW65">
            <v>0</v>
          </cell>
          <cell r="AX65">
            <v>4898049462.5999994</v>
          </cell>
          <cell r="AY65" t="str">
            <v>NE</v>
          </cell>
          <cell r="AZ65" t="str">
            <v/>
          </cell>
        </row>
        <row r="66">
          <cell r="A66">
            <v>7241200106</v>
          </cell>
          <cell r="B66" t="str">
            <v>ČEZ, a. s.</v>
          </cell>
          <cell r="C66" t="str">
            <v>FVE Ostrov u Stříbra</v>
          </cell>
          <cell r="D66">
            <v>36042854.399999999</v>
          </cell>
          <cell r="E66">
            <v>181113494</v>
          </cell>
          <cell r="F66">
            <v>225238625.03999999</v>
          </cell>
          <cell r="G66" t="str">
            <v>Akceptovaný</v>
          </cell>
          <cell r="H66" t="str">
            <v>Plzeňský kraj</v>
          </cell>
          <cell r="I66" t="str">
            <v>Tachov</v>
          </cell>
          <cell r="J66">
            <v>0.19900700717529085</v>
          </cell>
          <cell r="K66">
            <v>8117.76</v>
          </cell>
          <cell r="L66" t="str">
            <v>kWp</v>
          </cell>
          <cell r="M66">
            <v>7073</v>
          </cell>
          <cell r="N66" t="str">
            <v>t CO2/rok</v>
          </cell>
          <cell r="O66">
            <v>8224.43</v>
          </cell>
          <cell r="P66" t="str">
            <v>MWh/rok</v>
          </cell>
          <cell r="Q66" t="str">
            <v/>
          </cell>
          <cell r="R66" t="str">
            <v/>
          </cell>
          <cell r="S66">
            <v>4870.6499999999996</v>
          </cell>
          <cell r="T66" t="str">
            <v>kWh</v>
          </cell>
          <cell r="U66" t="str">
            <v/>
          </cell>
          <cell r="V66" t="str">
            <v/>
          </cell>
          <cell r="W66" t="str">
            <v/>
          </cell>
          <cell r="X66" t="str">
            <v/>
          </cell>
          <cell r="Y66" t="str">
            <v>ModF – RES+ č. 2/2024 - ModF-RES3-FV_2</v>
          </cell>
          <cell r="Z66">
            <v>1623.5520000000001</v>
          </cell>
          <cell r="AA66">
            <v>4870.6559999999999</v>
          </cell>
          <cell r="AB66">
            <v>3247.0979999999995</v>
          </cell>
          <cell r="AC66">
            <v>-6.0000000003128662E-3</v>
          </cell>
          <cell r="AD66">
            <v>0</v>
          </cell>
          <cell r="AE66">
            <v>4870.6499999999996</v>
          </cell>
          <cell r="AF66" t="str">
            <v/>
          </cell>
          <cell r="AG66">
            <v>0</v>
          </cell>
          <cell r="AH66">
            <v>0</v>
          </cell>
          <cell r="AI66">
            <v>8117.76</v>
          </cell>
          <cell r="AJ66">
            <v>8117.76</v>
          </cell>
          <cell r="AK66">
            <v>4440</v>
          </cell>
          <cell r="AL66">
            <v>0</v>
          </cell>
          <cell r="AM66">
            <v>0</v>
          </cell>
          <cell r="AN66" t="str">
            <v>Velký podnik</v>
          </cell>
          <cell r="AO66" t="str">
            <v>Ano</v>
          </cell>
          <cell r="AP66" t="str">
            <v>Zugárek Martin</v>
          </cell>
          <cell r="AQ66">
            <v>45727.6015162037</v>
          </cell>
          <cell r="AR66">
            <v>2421.086956521739</v>
          </cell>
          <cell r="AS66">
            <v>59.717358043941019</v>
          </cell>
          <cell r="AT66">
            <v>32.717391304347828</v>
          </cell>
          <cell r="AU66">
            <v>26.999966739593187</v>
          </cell>
          <cell r="AV66">
            <v>26.999966739593187</v>
          </cell>
          <cell r="AW66">
            <v>0</v>
          </cell>
          <cell r="AX66">
            <v>4934092316.999999</v>
          </cell>
          <cell r="AY66" t="str">
            <v>NE</v>
          </cell>
          <cell r="AZ66" t="str">
            <v/>
          </cell>
        </row>
        <row r="67">
          <cell r="A67">
            <v>7241200034</v>
          </cell>
          <cell r="B67" t="str">
            <v>AGRO PV 125 s.r.o.</v>
          </cell>
          <cell r="C67" t="str">
            <v>1249_FVE Loket</v>
          </cell>
          <cell r="D67">
            <v>168191177.27000001</v>
          </cell>
          <cell r="E67">
            <v>801000000</v>
          </cell>
          <cell r="F67">
            <v>969210000</v>
          </cell>
          <cell r="G67" t="str">
            <v>Akceptovaný</v>
          </cell>
          <cell r="H67" t="str">
            <v>Karlovarský kraj</v>
          </cell>
          <cell r="I67" t="str">
            <v>Karlovy Vary</v>
          </cell>
          <cell r="J67">
            <v>0.20997650096129838</v>
          </cell>
          <cell r="K67">
            <v>37863.839999999997</v>
          </cell>
          <cell r="L67" t="str">
            <v>kWp</v>
          </cell>
          <cell r="M67">
            <v>25610.95</v>
          </cell>
          <cell r="N67" t="str">
            <v>t CO2/rok</v>
          </cell>
          <cell r="O67">
            <v>29780.18</v>
          </cell>
          <cell r="P67" t="str">
            <v>MWh/rok</v>
          </cell>
          <cell r="Q67" t="str">
            <v/>
          </cell>
          <cell r="R67" t="str">
            <v/>
          </cell>
          <cell r="S67">
            <v>22718.3</v>
          </cell>
          <cell r="T67" t="str">
            <v>kWh</v>
          </cell>
          <cell r="U67" t="str">
            <v/>
          </cell>
          <cell r="V67" t="str">
            <v/>
          </cell>
          <cell r="W67" t="str">
            <v/>
          </cell>
          <cell r="X67" t="str">
            <v/>
          </cell>
          <cell r="Y67" t="str">
            <v>ModF – RES+ č. 2/2024 - ModF-RES3-FV_2</v>
          </cell>
          <cell r="Z67">
            <v>7572.768</v>
          </cell>
          <cell r="AA67">
            <v>22718.303999999996</v>
          </cell>
          <cell r="AB67">
            <v>15145.531999999999</v>
          </cell>
          <cell r="AC67">
            <v>-3.9999999971769284E-3</v>
          </cell>
          <cell r="AD67">
            <v>0</v>
          </cell>
          <cell r="AE67">
            <v>22718.3</v>
          </cell>
          <cell r="AF67" t="str">
            <v/>
          </cell>
          <cell r="AG67">
            <v>0</v>
          </cell>
          <cell r="AH67">
            <v>0</v>
          </cell>
          <cell r="AI67">
            <v>37863.839999999997</v>
          </cell>
          <cell r="AJ67">
            <v>37863.839999999997</v>
          </cell>
          <cell r="AK67">
            <v>4442</v>
          </cell>
          <cell r="AL67">
            <v>2.6410361897433177E-7</v>
          </cell>
          <cell r="AM67">
            <v>0</v>
          </cell>
          <cell r="AN67" t="str">
            <v>Velký podnik</v>
          </cell>
          <cell r="AO67" t="str">
            <v>Ne</v>
          </cell>
          <cell r="AP67" t="str">
            <v>Růžek Martin</v>
          </cell>
          <cell r="AQ67">
            <v>45719.441053240698</v>
          </cell>
          <cell r="AR67">
            <v>2421.086956521739</v>
          </cell>
          <cell r="AS67">
            <v>59.702655622374422</v>
          </cell>
          <cell r="AT67">
            <v>32.702660376250414</v>
          </cell>
          <cell r="AU67">
            <v>26.999995246124008</v>
          </cell>
          <cell r="AV67">
            <v>26.999995246124008</v>
          </cell>
          <cell r="AW67">
            <v>0</v>
          </cell>
          <cell r="AX67">
            <v>5102283494.2699995</v>
          </cell>
          <cell r="AY67" t="str">
            <v>NE</v>
          </cell>
          <cell r="AZ67" t="str">
            <v/>
          </cell>
        </row>
        <row r="68">
          <cell r="A68">
            <v>7241200090</v>
          </cell>
          <cell r="B68" t="str">
            <v>ČEZ, a. s.</v>
          </cell>
          <cell r="C68" t="str">
            <v>FVE Horažďovice</v>
          </cell>
          <cell r="D68">
            <v>35107296</v>
          </cell>
          <cell r="E68">
            <v>177822731</v>
          </cell>
          <cell r="F68">
            <v>222923215.02000001</v>
          </cell>
          <cell r="G68" t="str">
            <v>Akceptovaný</v>
          </cell>
          <cell r="H68" t="str">
            <v>Plzeňský kraj</v>
          </cell>
          <cell r="I68" t="str">
            <v>Klatovy</v>
          </cell>
          <cell r="J68">
            <v>0.19742861782951698</v>
          </cell>
          <cell r="K68">
            <v>7889.28</v>
          </cell>
          <cell r="L68" t="str">
            <v>kWp</v>
          </cell>
          <cell r="M68">
            <v>6820.82</v>
          </cell>
          <cell r="N68" t="str">
            <v>t CO2/rok</v>
          </cell>
          <cell r="O68">
            <v>7931.19</v>
          </cell>
          <cell r="P68" t="str">
            <v>MWh/rok</v>
          </cell>
          <cell r="Q68" t="str">
            <v/>
          </cell>
          <cell r="R68" t="str">
            <v/>
          </cell>
          <cell r="S68">
            <v>4733.5600000000004</v>
          </cell>
          <cell r="T68" t="str">
            <v>kWh</v>
          </cell>
          <cell r="U68" t="str">
            <v/>
          </cell>
          <cell r="V68" t="str">
            <v/>
          </cell>
          <cell r="W68" t="str">
            <v/>
          </cell>
          <cell r="X68" t="str">
            <v/>
          </cell>
          <cell r="Y68" t="str">
            <v>ModF – RES+ č. 2/2024 - ModF-RES3-FV_2</v>
          </cell>
          <cell r="Z68">
            <v>1577.856</v>
          </cell>
          <cell r="AA68">
            <v>4733.5679999999993</v>
          </cell>
          <cell r="AB68">
            <v>3155.7040000000006</v>
          </cell>
          <cell r="AC68">
            <v>-7.9999999989013304E-3</v>
          </cell>
          <cell r="AD68">
            <v>0</v>
          </cell>
          <cell r="AE68">
            <v>4733.5600000000004</v>
          </cell>
          <cell r="AF68" t="str">
            <v/>
          </cell>
          <cell r="AG68">
            <v>0</v>
          </cell>
          <cell r="AH68">
            <v>0</v>
          </cell>
          <cell r="AI68">
            <v>7889.28</v>
          </cell>
          <cell r="AJ68">
            <v>7889.28</v>
          </cell>
          <cell r="AK68">
            <v>4450</v>
          </cell>
          <cell r="AL68">
            <v>0</v>
          </cell>
          <cell r="AM68">
            <v>0</v>
          </cell>
          <cell r="AN68" t="str">
            <v>Velký podnik</v>
          </cell>
          <cell r="AO68" t="str">
            <v>Ano</v>
          </cell>
          <cell r="AP68" t="str">
            <v>Zugárek Martin</v>
          </cell>
          <cell r="AQ68">
            <v>45722.394976851901</v>
          </cell>
          <cell r="AR68">
            <v>2421.086956521739</v>
          </cell>
          <cell r="AS68">
            <v>59.643823445157089</v>
          </cell>
          <cell r="AT68">
            <v>32.643869076697605</v>
          </cell>
          <cell r="AU68">
            <v>26.999954368459484</v>
          </cell>
          <cell r="AV68">
            <v>26.999954368459484</v>
          </cell>
          <cell r="AW68">
            <v>0</v>
          </cell>
          <cell r="AX68">
            <v>5137390790.2699995</v>
          </cell>
          <cell r="AY68" t="str">
            <v>NE</v>
          </cell>
          <cell r="AZ68" t="str">
            <v/>
          </cell>
        </row>
        <row r="69">
          <cell r="A69">
            <v>7241200191</v>
          </cell>
          <cell r="B69" t="str">
            <v>CPI Silver, a.s.</v>
          </cell>
          <cell r="C69" t="str">
            <v>RES 2024 - Sdružená FVE skupina 3</v>
          </cell>
          <cell r="D69">
            <v>12087000</v>
          </cell>
          <cell r="E69">
            <v>66314000</v>
          </cell>
          <cell r="F69">
            <v>66314000</v>
          </cell>
          <cell r="G69" t="str">
            <v>Akceptovaný</v>
          </cell>
          <cell r="H69" t="str">
            <v>Ústecký kraj</v>
          </cell>
          <cell r="I69" t="str">
            <v>Teplice</v>
          </cell>
          <cell r="J69">
            <v>0.18226920408963415</v>
          </cell>
          <cell r="K69">
            <v>1800</v>
          </cell>
          <cell r="L69" t="str">
            <v>kWp</v>
          </cell>
          <cell r="M69">
            <v>1376</v>
          </cell>
          <cell r="N69" t="str">
            <v>t CO2/rok</v>
          </cell>
          <cell r="O69">
            <v>1600</v>
          </cell>
          <cell r="P69" t="str">
            <v>MWh/rok</v>
          </cell>
          <cell r="Q69" t="str">
            <v/>
          </cell>
          <cell r="R69" t="str">
            <v/>
          </cell>
          <cell r="S69">
            <v>999</v>
          </cell>
          <cell r="T69" t="str">
            <v>kWh</v>
          </cell>
          <cell r="U69" t="str">
            <v/>
          </cell>
          <cell r="V69" t="str">
            <v/>
          </cell>
          <cell r="W69" t="str">
            <v/>
          </cell>
          <cell r="X69" t="str">
            <v/>
          </cell>
          <cell r="Y69" t="str">
            <v>ModF – RES+ č. 2/2024 - ModF-RES3-FV_2</v>
          </cell>
          <cell r="Z69">
            <v>360</v>
          </cell>
          <cell r="AA69">
            <v>1080</v>
          </cell>
          <cell r="AB69">
            <v>639</v>
          </cell>
          <cell r="AC69">
            <v>-81</v>
          </cell>
          <cell r="AD69">
            <v>0</v>
          </cell>
          <cell r="AE69">
            <v>999</v>
          </cell>
          <cell r="AF69" t="str">
            <v/>
          </cell>
          <cell r="AG69">
            <v>1800</v>
          </cell>
          <cell r="AH69">
            <v>0</v>
          </cell>
          <cell r="AI69">
            <v>0</v>
          </cell>
          <cell r="AJ69">
            <v>1800</v>
          </cell>
          <cell r="AK69">
            <v>6715</v>
          </cell>
          <cell r="AL69">
            <v>0</v>
          </cell>
          <cell r="AM69">
            <v>0</v>
          </cell>
          <cell r="AN69" t="str">
            <v>Velký podnik</v>
          </cell>
          <cell r="AO69" t="str">
            <v>Ne</v>
          </cell>
          <cell r="AP69" t="str">
            <v>Růžek Martin</v>
          </cell>
          <cell r="AQ69">
            <v>45741.583703703698</v>
          </cell>
          <cell r="AR69">
            <v>2421.086956521739</v>
          </cell>
          <cell r="AS69">
            <v>59.607943766389326</v>
          </cell>
          <cell r="AT69">
            <v>21.632943766389328</v>
          </cell>
          <cell r="AU69">
            <v>37.975000000000001</v>
          </cell>
          <cell r="AV69">
            <v>24.975000000000001</v>
          </cell>
          <cell r="AW69">
            <v>13</v>
          </cell>
          <cell r="AX69">
            <v>5149477790.2699995</v>
          </cell>
          <cell r="AY69" t="str">
            <v>NE</v>
          </cell>
          <cell r="AZ69" t="str">
            <v/>
          </cell>
        </row>
        <row r="70">
          <cell r="A70">
            <v>7241200201</v>
          </cell>
          <cell r="B70" t="str">
            <v>P&amp;BQI ENERGY a.s.</v>
          </cell>
          <cell r="C70" t="str">
            <v>FVE Medlice</v>
          </cell>
          <cell r="D70">
            <v>293254110</v>
          </cell>
          <cell r="E70">
            <v>1399000000</v>
          </cell>
          <cell r="F70">
            <v>1692790000</v>
          </cell>
          <cell r="G70" t="str">
            <v>Akceptovaný</v>
          </cell>
          <cell r="H70" t="str">
            <v>Moravskoslezský kraj</v>
          </cell>
          <cell r="I70" t="str">
            <v>Opava</v>
          </cell>
          <cell r="J70">
            <v>0.20961694781987134</v>
          </cell>
          <cell r="K70">
            <v>65899.8</v>
          </cell>
          <cell r="L70" t="str">
            <v>kWp</v>
          </cell>
          <cell r="M70">
            <v>51426.02</v>
          </cell>
          <cell r="N70" t="str">
            <v>t CO2/rok</v>
          </cell>
          <cell r="O70">
            <v>59797.7</v>
          </cell>
          <cell r="P70" t="str">
            <v>MWh/rok</v>
          </cell>
          <cell r="Q70" t="str">
            <v/>
          </cell>
          <cell r="R70" t="str">
            <v/>
          </cell>
          <cell r="S70">
            <v>38608</v>
          </cell>
          <cell r="T70" t="str">
            <v>kWh</v>
          </cell>
          <cell r="U70" t="str">
            <v/>
          </cell>
          <cell r="V70" t="str">
            <v/>
          </cell>
          <cell r="W70" t="str">
            <v/>
          </cell>
          <cell r="X70" t="str">
            <v/>
          </cell>
          <cell r="Y70" t="str">
            <v>ModF – RES+ č. 2/2024 - ModF-RES3-FV_2</v>
          </cell>
          <cell r="Z70">
            <v>13179.960000000001</v>
          </cell>
          <cell r="AA70">
            <v>39539.879999999997</v>
          </cell>
          <cell r="AB70">
            <v>25428.04</v>
          </cell>
          <cell r="AC70">
            <v>-931.87999999999738</v>
          </cell>
          <cell r="AD70">
            <v>0</v>
          </cell>
          <cell r="AE70">
            <v>38608</v>
          </cell>
          <cell r="AF70" t="str">
            <v/>
          </cell>
          <cell r="AG70">
            <v>0</v>
          </cell>
          <cell r="AH70">
            <v>0</v>
          </cell>
          <cell r="AI70">
            <v>65899.8</v>
          </cell>
          <cell r="AJ70">
            <v>65899.8</v>
          </cell>
          <cell r="AK70">
            <v>4450</v>
          </cell>
          <cell r="AL70">
            <v>0</v>
          </cell>
          <cell r="AM70">
            <v>0</v>
          </cell>
          <cell r="AN70" t="str">
            <v>Malý podnik a mikropodnik</v>
          </cell>
          <cell r="AO70" t="str">
            <v>Ne</v>
          </cell>
          <cell r="AP70" t="str">
            <v>Bajer Pavel</v>
          </cell>
          <cell r="AQ70">
            <v>45723.639745370398</v>
          </cell>
          <cell r="AR70">
            <v>2421.086956521739</v>
          </cell>
          <cell r="AS70">
            <v>59.007530271420507</v>
          </cell>
          <cell r="AT70">
            <v>32.643869076697605</v>
          </cell>
          <cell r="AU70">
            <v>26.363661194722898</v>
          </cell>
          <cell r="AV70">
            <v>26.363661194722898</v>
          </cell>
          <cell r="AW70">
            <v>0</v>
          </cell>
          <cell r="AX70">
            <v>5442731900.2699995</v>
          </cell>
          <cell r="AY70" t="str">
            <v>NE</v>
          </cell>
          <cell r="AZ70" t="str">
            <v/>
          </cell>
        </row>
        <row r="71">
          <cell r="A71">
            <v>7241200200</v>
          </cell>
          <cell r="B71" t="str">
            <v>P&amp;BQI ENERGY a.s.</v>
          </cell>
          <cell r="C71" t="str">
            <v>FVE Hořejší Kunčice</v>
          </cell>
          <cell r="D71">
            <v>601649550</v>
          </cell>
          <cell r="E71">
            <v>2869000000</v>
          </cell>
          <cell r="F71">
            <v>3471490000</v>
          </cell>
          <cell r="G71" t="str">
            <v>Akceptovaný</v>
          </cell>
          <cell r="H71" t="str">
            <v>Moravskoslezský kraj</v>
          </cell>
          <cell r="I71" t="str">
            <v>Opava</v>
          </cell>
          <cell r="J71">
            <v>0.20970705820843499</v>
          </cell>
          <cell r="K71">
            <v>133699.9</v>
          </cell>
          <cell r="L71" t="str">
            <v>kWp</v>
          </cell>
          <cell r="M71">
            <v>102984.3</v>
          </cell>
          <cell r="N71" t="str">
            <v>t CO2/rok</v>
          </cell>
          <cell r="O71">
            <v>119749.2</v>
          </cell>
          <cell r="P71" t="str">
            <v>MWh/rok</v>
          </cell>
          <cell r="Q71" t="str">
            <v/>
          </cell>
          <cell r="R71" t="str">
            <v/>
          </cell>
          <cell r="S71">
            <v>79248</v>
          </cell>
          <cell r="T71" t="str">
            <v>kWh</v>
          </cell>
          <cell r="U71" t="str">
            <v/>
          </cell>
          <cell r="V71" t="str">
            <v/>
          </cell>
          <cell r="W71" t="str">
            <v/>
          </cell>
          <cell r="X71" t="str">
            <v/>
          </cell>
          <cell r="Y71" t="str">
            <v>ModF – RES+ č. 2/2024 - ModF-RES3-FV_2</v>
          </cell>
          <cell r="Z71">
            <v>26739.98</v>
          </cell>
          <cell r="AA71">
            <v>80219.939999999988</v>
          </cell>
          <cell r="AB71">
            <v>52508.020000000004</v>
          </cell>
          <cell r="AC71">
            <v>-971.93999999998778</v>
          </cell>
          <cell r="AD71">
            <v>0</v>
          </cell>
          <cell r="AE71">
            <v>79248</v>
          </cell>
          <cell r="AF71" t="str">
            <v/>
          </cell>
          <cell r="AG71">
            <v>0</v>
          </cell>
          <cell r="AH71">
            <v>0</v>
          </cell>
          <cell r="AI71">
            <v>133699.9</v>
          </cell>
          <cell r="AJ71">
            <v>133699.9</v>
          </cell>
          <cell r="AK71">
            <v>4500</v>
          </cell>
          <cell r="AL71">
            <v>0</v>
          </cell>
          <cell r="AM71">
            <v>0</v>
          </cell>
          <cell r="AN71" t="str">
            <v>Malý podnik a mikropodnik</v>
          </cell>
          <cell r="AO71" t="str">
            <v>Ne</v>
          </cell>
          <cell r="AP71" t="str">
            <v>Bajer Pavel</v>
          </cell>
          <cell r="AQ71">
            <v>45723.636516203696</v>
          </cell>
          <cell r="AR71">
            <v>2421.086956521739</v>
          </cell>
          <cell r="AS71">
            <v>58.954029033505719</v>
          </cell>
          <cell r="AT71">
            <v>32.281159420289853</v>
          </cell>
          <cell r="AU71">
            <v>26.67286961321587</v>
          </cell>
          <cell r="AV71">
            <v>26.67286961321587</v>
          </cell>
          <cell r="AW71">
            <v>0</v>
          </cell>
          <cell r="AX71">
            <v>6044381450.2699995</v>
          </cell>
          <cell r="AY71" t="str">
            <v>NE</v>
          </cell>
          <cell r="AZ71" t="str">
            <v/>
          </cell>
        </row>
        <row r="72">
          <cell r="A72">
            <v>7241200249</v>
          </cell>
          <cell r="B72" t="str">
            <v>CPI Solar ONE, a.s.</v>
          </cell>
          <cell r="C72" t="str">
            <v>Skupina C – BAUHAUS České Budějovice</v>
          </cell>
          <cell r="D72">
            <v>7573500</v>
          </cell>
          <cell r="E72">
            <v>36071839.630000003</v>
          </cell>
          <cell r="F72">
            <v>43646925.950000003</v>
          </cell>
          <cell r="G72" t="str">
            <v>Akceptovaný</v>
          </cell>
          <cell r="H72" t="str">
            <v>Jihočeský kraj</v>
          </cell>
          <cell r="I72" t="str">
            <v>České Budějovice</v>
          </cell>
          <cell r="J72">
            <v>0.20995602324926391</v>
          </cell>
          <cell r="K72">
            <v>1100</v>
          </cell>
          <cell r="L72" t="str">
            <v>kWp</v>
          </cell>
          <cell r="M72">
            <v>837.64</v>
          </cell>
          <cell r="N72" t="str">
            <v>t CO2/rok</v>
          </cell>
          <cell r="O72">
            <v>974</v>
          </cell>
          <cell r="P72" t="str">
            <v>MWh/rok</v>
          </cell>
          <cell r="Q72" t="str">
            <v/>
          </cell>
          <cell r="R72" t="str">
            <v/>
          </cell>
          <cell r="S72">
            <v>600</v>
          </cell>
          <cell r="T72" t="str">
            <v>kWh</v>
          </cell>
          <cell r="U72" t="str">
            <v/>
          </cell>
          <cell r="V72" t="str">
            <v/>
          </cell>
          <cell r="W72" t="str">
            <v/>
          </cell>
          <cell r="X72" t="str">
            <v/>
          </cell>
          <cell r="Y72" t="str">
            <v>ModF – RES+ č. 2/2024 - ModF-RES3-FV_2</v>
          </cell>
          <cell r="Z72">
            <v>220</v>
          </cell>
          <cell r="AA72">
            <v>660</v>
          </cell>
          <cell r="AB72">
            <v>380</v>
          </cell>
          <cell r="AC72">
            <v>-60</v>
          </cell>
          <cell r="AD72">
            <v>0</v>
          </cell>
          <cell r="AE72">
            <v>600</v>
          </cell>
          <cell r="AF72" t="str">
            <v/>
          </cell>
          <cell r="AG72">
            <v>1100</v>
          </cell>
          <cell r="AH72">
            <v>0</v>
          </cell>
          <cell r="AI72">
            <v>0</v>
          </cell>
          <cell r="AJ72">
            <v>1100</v>
          </cell>
          <cell r="AK72">
            <v>6885</v>
          </cell>
          <cell r="AL72">
            <v>0</v>
          </cell>
          <cell r="AM72">
            <v>0</v>
          </cell>
          <cell r="AN72" t="str">
            <v>Velký podnik</v>
          </cell>
          <cell r="AO72" t="str">
            <v>Ne</v>
          </cell>
          <cell r="AP72" t="str">
            <v>Růžek Martin</v>
          </cell>
          <cell r="AQ72">
            <v>45726.455960648098</v>
          </cell>
          <cell r="AR72">
            <v>2421.086956521739</v>
          </cell>
          <cell r="AS72">
            <v>58.644251552179938</v>
          </cell>
          <cell r="AT72">
            <v>21.098797006725395</v>
          </cell>
          <cell r="AU72">
            <v>37.545454545454547</v>
          </cell>
          <cell r="AV72">
            <v>24.545454545454543</v>
          </cell>
          <cell r="AW72">
            <v>13</v>
          </cell>
          <cell r="AX72">
            <v>6051954950.2699995</v>
          </cell>
          <cell r="AY72" t="str">
            <v>NE</v>
          </cell>
          <cell r="AZ72" t="str">
            <v/>
          </cell>
        </row>
        <row r="73">
          <cell r="A73">
            <v>7241200165</v>
          </cell>
          <cell r="B73" t="str">
            <v>Beskydská fotovoltaika, s.r.o.</v>
          </cell>
          <cell r="C73" t="str">
            <v>FVE Beskydská</v>
          </cell>
          <cell r="D73">
            <v>9300000</v>
          </cell>
          <cell r="E73">
            <v>81213265</v>
          </cell>
          <cell r="F73">
            <v>98268050.650000006</v>
          </cell>
          <cell r="G73" t="str">
            <v>Akceptovaný</v>
          </cell>
          <cell r="H73" t="str">
            <v>Moravskoslezský kraj</v>
          </cell>
          <cell r="I73" t="str">
            <v>Frýdek-Místek</v>
          </cell>
          <cell r="J73">
            <v>0.11451331257276752</v>
          </cell>
          <cell r="K73">
            <v>3750</v>
          </cell>
          <cell r="L73" t="str">
            <v>kWp</v>
          </cell>
          <cell r="M73">
            <v>2903</v>
          </cell>
          <cell r="N73" t="str">
            <v>t CO2/rok</v>
          </cell>
          <cell r="O73">
            <v>3375</v>
          </cell>
          <cell r="P73" t="str">
            <v>MWh/rok</v>
          </cell>
          <cell r="Q73" t="str">
            <v/>
          </cell>
          <cell r="R73" t="str">
            <v/>
          </cell>
          <cell r="S73" t="str">
            <v/>
          </cell>
          <cell r="T73" t="str">
            <v/>
          </cell>
          <cell r="U73" t="str">
            <v/>
          </cell>
          <cell r="V73" t="str">
            <v/>
          </cell>
          <cell r="W73" t="str">
            <v/>
          </cell>
          <cell r="X73" t="str">
            <v/>
          </cell>
          <cell r="Y73" t="str">
            <v>ModF – RES+ č. 2/2024 - ModF-RES3-FV_2</v>
          </cell>
          <cell r="Z73">
            <v>750</v>
          </cell>
          <cell r="AA73">
            <v>2250</v>
          </cell>
          <cell r="AE73">
            <v>0</v>
          </cell>
          <cell r="AF73" t="str">
            <v/>
          </cell>
          <cell r="AG73">
            <v>0</v>
          </cell>
          <cell r="AH73">
            <v>0</v>
          </cell>
          <cell r="AI73">
            <v>3750</v>
          </cell>
          <cell r="AJ73">
            <v>3750</v>
          </cell>
          <cell r="AK73">
            <v>2480</v>
          </cell>
          <cell r="AL73">
            <v>0</v>
          </cell>
          <cell r="AM73">
            <v>0</v>
          </cell>
          <cell r="AN73" t="str">
            <v>Malý podnik a mikropodnik</v>
          </cell>
          <cell r="AO73" t="str">
            <v>Ne</v>
          </cell>
          <cell r="AP73" t="str">
            <v>Pospíšil Petr</v>
          </cell>
          <cell r="AQ73">
            <v>45730.692719907398</v>
          </cell>
          <cell r="AR73">
            <v>2421.086956521739</v>
          </cell>
          <cell r="AS73">
            <v>58.574684431977559</v>
          </cell>
          <cell r="AT73">
            <v>58.574684431977559</v>
          </cell>
          <cell r="AU73">
            <v>0</v>
          </cell>
          <cell r="AV73">
            <v>0</v>
          </cell>
          <cell r="AW73">
            <v>0</v>
          </cell>
          <cell r="AX73">
            <v>6061254950.2699995</v>
          </cell>
          <cell r="AY73" t="str">
            <v>NE</v>
          </cell>
          <cell r="AZ73" t="str">
            <v/>
          </cell>
        </row>
        <row r="74">
          <cell r="A74">
            <v>7241200155</v>
          </cell>
          <cell r="B74" t="str">
            <v>POZEP   s.r.o.</v>
          </cell>
          <cell r="C74" t="str">
            <v>Sdružená FVE POZEP s.r.o.</v>
          </cell>
          <cell r="D74">
            <v>5413491.9000000004</v>
          </cell>
          <cell r="E74">
            <v>34494792</v>
          </cell>
          <cell r="F74">
            <v>41738698.32</v>
          </cell>
          <cell r="G74" t="str">
            <v>Akceptovaný</v>
          </cell>
          <cell r="H74" t="str">
            <v>Plzeňský kraj</v>
          </cell>
          <cell r="I74" t="str">
            <v>Domažlice</v>
          </cell>
          <cell r="J74">
            <v>0.15693649928371797</v>
          </cell>
          <cell r="K74">
            <v>1019.49</v>
          </cell>
          <cell r="L74" t="str">
            <v>kWp</v>
          </cell>
          <cell r="M74">
            <v>1059.69</v>
          </cell>
          <cell r="N74" t="str">
            <v>t CO2/rok</v>
          </cell>
          <cell r="O74">
            <v>1232.2</v>
          </cell>
          <cell r="P74" t="str">
            <v>MWh/rok</v>
          </cell>
          <cell r="Q74" t="str">
            <v/>
          </cell>
          <cell r="R74" t="str">
            <v/>
          </cell>
          <cell r="S74">
            <v>611.69000000000005</v>
          </cell>
          <cell r="T74" t="str">
            <v>kWh</v>
          </cell>
          <cell r="U74">
            <v>0</v>
          </cell>
          <cell r="V74" t="str">
            <v>Nm3/rok</v>
          </cell>
          <cell r="W74">
            <v>0</v>
          </cell>
          <cell r="X74" t="str">
            <v>Nm3/h</v>
          </cell>
          <cell r="Y74" t="str">
            <v>ModF – RES+ č. 2/2024 - ModF-RES3-FV_2</v>
          </cell>
          <cell r="Z74">
            <v>203.89800000000002</v>
          </cell>
          <cell r="AA74">
            <v>611.69399999999996</v>
          </cell>
          <cell r="AB74">
            <v>407.79200000000003</v>
          </cell>
          <cell r="AC74">
            <v>-3.9999999999054126E-3</v>
          </cell>
          <cell r="AD74">
            <v>0</v>
          </cell>
          <cell r="AE74">
            <v>611.69000000000005</v>
          </cell>
          <cell r="AF74" t="str">
            <v/>
          </cell>
          <cell r="AG74">
            <v>203</v>
          </cell>
          <cell r="AH74">
            <v>519.69000000000005</v>
          </cell>
          <cell r="AI74">
            <v>296.8</v>
          </cell>
          <cell r="AJ74">
            <v>1019.49</v>
          </cell>
          <cell r="AK74">
            <v>5310</v>
          </cell>
          <cell r="AL74">
            <v>0</v>
          </cell>
          <cell r="AM74">
            <v>0</v>
          </cell>
          <cell r="AN74" t="str">
            <v>Velký podnik</v>
          </cell>
          <cell r="AO74" t="str">
            <v>Ne</v>
          </cell>
          <cell r="AP74" t="str">
            <v>Bajer Pavel</v>
          </cell>
          <cell r="AQ74">
            <v>45735.6488425926</v>
          </cell>
          <cell r="AR74">
            <v>2421.086956521739</v>
          </cell>
          <cell r="AS74">
            <v>58.474552012955058</v>
          </cell>
          <cell r="AT74">
            <v>27.356914762957505</v>
          </cell>
          <cell r="AU74">
            <v>31.11763724999755</v>
          </cell>
          <cell r="AV74">
            <v>26.999823441132335</v>
          </cell>
          <cell r="AW74">
            <v>4.1178138088652165</v>
          </cell>
          <cell r="AX74">
            <v>6066668442.1699991</v>
          </cell>
          <cell r="AY74" t="str">
            <v>NE</v>
          </cell>
          <cell r="AZ74" t="str">
            <v/>
          </cell>
        </row>
        <row r="75">
          <cell r="A75">
            <v>7241200022</v>
          </cell>
          <cell r="B75" t="str">
            <v>FVE Předenice s.r.o.</v>
          </cell>
          <cell r="C75" t="str">
            <v>FVE Předenice</v>
          </cell>
          <cell r="D75">
            <v>4980000</v>
          </cell>
          <cell r="E75">
            <v>44860084</v>
          </cell>
          <cell r="F75">
            <v>44860084</v>
          </cell>
          <cell r="G75" t="str">
            <v>Akceptovaný</v>
          </cell>
          <cell r="H75" t="str">
            <v>Plzeňský kraj</v>
          </cell>
          <cell r="I75" t="str">
            <v>Plzeň-jih</v>
          </cell>
          <cell r="J75">
            <v>0.11101182958105919</v>
          </cell>
          <cell r="K75">
            <v>2000</v>
          </cell>
          <cell r="L75" t="str">
            <v>kWp</v>
          </cell>
          <cell r="M75">
            <v>1103.8</v>
          </cell>
          <cell r="N75" t="str">
            <v>t CO2/rok</v>
          </cell>
          <cell r="O75">
            <v>1283.5</v>
          </cell>
          <cell r="P75" t="str">
            <v>MWh/rok</v>
          </cell>
          <cell r="Q75" t="str">
            <v/>
          </cell>
          <cell r="R75" t="str">
            <v/>
          </cell>
          <cell r="S75" t="str">
            <v/>
          </cell>
          <cell r="T75" t="str">
            <v/>
          </cell>
          <cell r="U75" t="str">
            <v/>
          </cell>
          <cell r="V75" t="str">
            <v/>
          </cell>
          <cell r="W75" t="str">
            <v/>
          </cell>
          <cell r="X75" t="str">
            <v/>
          </cell>
          <cell r="Y75" t="str">
            <v>ModF – RES+ č. 2/2024 - ModF-RES3-FV_2</v>
          </cell>
          <cell r="Z75">
            <v>400</v>
          </cell>
          <cell r="AA75">
            <v>1200</v>
          </cell>
          <cell r="AE75">
            <v>0</v>
          </cell>
          <cell r="AF75" t="str">
            <v/>
          </cell>
          <cell r="AG75">
            <v>0</v>
          </cell>
          <cell r="AH75">
            <v>0</v>
          </cell>
          <cell r="AI75">
            <v>2000</v>
          </cell>
          <cell r="AJ75">
            <v>2000</v>
          </cell>
          <cell r="AK75">
            <v>2490</v>
          </cell>
          <cell r="AL75">
            <v>0</v>
          </cell>
          <cell r="AM75">
            <v>0</v>
          </cell>
          <cell r="AN75" t="str">
            <v>Malý podnik a mikropodnik</v>
          </cell>
          <cell r="AO75" t="str">
            <v>Ne</v>
          </cell>
          <cell r="AP75" t="str">
            <v>Růžek Martin</v>
          </cell>
          <cell r="AQ75">
            <v>45699.589525463001</v>
          </cell>
          <cell r="AR75">
            <v>2421.086956521739</v>
          </cell>
          <cell r="AS75">
            <v>58.339444735463594</v>
          </cell>
          <cell r="AT75">
            <v>58.339444735463594</v>
          </cell>
          <cell r="AU75">
            <v>0</v>
          </cell>
          <cell r="AV75">
            <v>0</v>
          </cell>
          <cell r="AW75">
            <v>0</v>
          </cell>
          <cell r="AX75">
            <v>6071648442.1699991</v>
          </cell>
          <cell r="AY75" t="str">
            <v>NE</v>
          </cell>
          <cell r="AZ75" t="str">
            <v/>
          </cell>
        </row>
        <row r="76">
          <cell r="A76">
            <v>7241200023</v>
          </cell>
          <cell r="B76" t="str">
            <v>FVE Neuměř s.r.o.</v>
          </cell>
          <cell r="C76" t="str">
            <v>FVE Neuměř</v>
          </cell>
          <cell r="D76">
            <v>12450000</v>
          </cell>
          <cell r="E76">
            <v>106272206</v>
          </cell>
          <cell r="F76">
            <v>128589369.26000001</v>
          </cell>
          <cell r="G76" t="str">
            <v>Akceptovaný</v>
          </cell>
          <cell r="H76" t="str">
            <v>Plzeňský kraj</v>
          </cell>
          <cell r="I76" t="str">
            <v>Plzeň-jih</v>
          </cell>
          <cell r="J76">
            <v>0.11715198609879238</v>
          </cell>
          <cell r="K76">
            <v>5000</v>
          </cell>
          <cell r="L76" t="str">
            <v>kWp</v>
          </cell>
          <cell r="M76">
            <v>2759.7</v>
          </cell>
          <cell r="N76" t="str">
            <v>t CO2/rok</v>
          </cell>
          <cell r="O76">
            <v>3208.9</v>
          </cell>
          <cell r="P76" t="str">
            <v>MWh/rok</v>
          </cell>
          <cell r="Q76" t="str">
            <v/>
          </cell>
          <cell r="R76" t="str">
            <v/>
          </cell>
          <cell r="S76" t="str">
            <v/>
          </cell>
          <cell r="T76" t="str">
            <v/>
          </cell>
          <cell r="U76" t="str">
            <v/>
          </cell>
          <cell r="V76" t="str">
            <v/>
          </cell>
          <cell r="W76" t="str">
            <v/>
          </cell>
          <cell r="X76" t="str">
            <v/>
          </cell>
          <cell r="Y76" t="str">
            <v>ModF – RES+ č. 2/2024 - ModF-RES3-FV_2</v>
          </cell>
          <cell r="Z76">
            <v>1000</v>
          </cell>
          <cell r="AA76">
            <v>3000</v>
          </cell>
          <cell r="AE76">
            <v>0</v>
          </cell>
          <cell r="AF76" t="str">
            <v/>
          </cell>
          <cell r="AG76">
            <v>0</v>
          </cell>
          <cell r="AH76">
            <v>0</v>
          </cell>
          <cell r="AI76">
            <v>5000</v>
          </cell>
          <cell r="AJ76">
            <v>5000</v>
          </cell>
          <cell r="AK76">
            <v>2490</v>
          </cell>
          <cell r="AL76">
            <v>0</v>
          </cell>
          <cell r="AM76">
            <v>0</v>
          </cell>
          <cell r="AN76" t="str">
            <v>Malý podnik a mikropodnik</v>
          </cell>
          <cell r="AO76" t="str">
            <v>Ne</v>
          </cell>
          <cell r="AP76" t="str">
            <v>Růžek Martin</v>
          </cell>
          <cell r="AQ76">
            <v>45701.532928240696</v>
          </cell>
          <cell r="AR76">
            <v>2421.086956521739</v>
          </cell>
          <cell r="AS76">
            <v>58.339444735463594</v>
          </cell>
          <cell r="AT76">
            <v>58.339444735463594</v>
          </cell>
          <cell r="AU76">
            <v>0</v>
          </cell>
          <cell r="AV76">
            <v>0</v>
          </cell>
          <cell r="AW76">
            <v>0</v>
          </cell>
          <cell r="AX76">
            <v>6084098442.1699991</v>
          </cell>
          <cell r="AY76" t="str">
            <v>NE</v>
          </cell>
          <cell r="AZ76" t="str">
            <v/>
          </cell>
        </row>
        <row r="77">
          <cell r="A77">
            <v>7241200016</v>
          </cell>
          <cell r="B77" t="str">
            <v>INVICTA.EU SE</v>
          </cell>
          <cell r="C77" t="str">
            <v>FVE Očihov</v>
          </cell>
          <cell r="D77">
            <v>7470000</v>
          </cell>
          <cell r="E77">
            <v>65729491</v>
          </cell>
          <cell r="F77">
            <v>79532684.109999999</v>
          </cell>
          <cell r="G77" t="str">
            <v>Akceptovaný</v>
          </cell>
          <cell r="H77" t="str">
            <v>Ústecký kraj</v>
          </cell>
          <cell r="I77" t="str">
            <v>Louny</v>
          </cell>
          <cell r="J77">
            <v>0.1136476167143908</v>
          </cell>
          <cell r="K77">
            <v>3000</v>
          </cell>
          <cell r="L77" t="str">
            <v>kWp</v>
          </cell>
          <cell r="M77">
            <v>1655.8</v>
          </cell>
          <cell r="N77" t="str">
            <v>t CO2/rok</v>
          </cell>
          <cell r="O77">
            <v>1925.3</v>
          </cell>
          <cell r="P77" t="str">
            <v>MWh/rok</v>
          </cell>
          <cell r="Q77" t="str">
            <v/>
          </cell>
          <cell r="R77" t="str">
            <v/>
          </cell>
          <cell r="S77" t="str">
            <v/>
          </cell>
          <cell r="T77" t="str">
            <v/>
          </cell>
          <cell r="U77" t="str">
            <v/>
          </cell>
          <cell r="V77" t="str">
            <v/>
          </cell>
          <cell r="W77" t="str">
            <v/>
          </cell>
          <cell r="X77" t="str">
            <v/>
          </cell>
          <cell r="Y77" t="str">
            <v>ModF – RES+ č. 2/2024 - ModF-RES3-FV_2</v>
          </cell>
          <cell r="Z77">
            <v>600</v>
          </cell>
          <cell r="AA77">
            <v>1800</v>
          </cell>
          <cell r="AE77">
            <v>0</v>
          </cell>
          <cell r="AF77" t="str">
            <v/>
          </cell>
          <cell r="AG77">
            <v>0</v>
          </cell>
          <cell r="AH77">
            <v>0</v>
          </cell>
          <cell r="AI77">
            <v>3000</v>
          </cell>
          <cell r="AJ77">
            <v>3000</v>
          </cell>
          <cell r="AK77">
            <v>2490</v>
          </cell>
          <cell r="AL77">
            <v>0</v>
          </cell>
          <cell r="AM77">
            <v>0</v>
          </cell>
          <cell r="AN77" t="str">
            <v>Malý podnik a mikropodnik</v>
          </cell>
          <cell r="AO77" t="str">
            <v>Ne</v>
          </cell>
          <cell r="AP77" t="str">
            <v>Pospíšil Petr</v>
          </cell>
          <cell r="AQ77">
            <v>45700.540810185201</v>
          </cell>
          <cell r="AR77">
            <v>2421.086956521739</v>
          </cell>
          <cell r="AS77">
            <v>58.339444735463594</v>
          </cell>
          <cell r="AT77">
            <v>58.339444735463594</v>
          </cell>
          <cell r="AU77">
            <v>0</v>
          </cell>
          <cell r="AV77">
            <v>0</v>
          </cell>
          <cell r="AW77">
            <v>0</v>
          </cell>
          <cell r="AX77">
            <v>6091568442.1699991</v>
          </cell>
          <cell r="AY77" t="str">
            <v>NE</v>
          </cell>
          <cell r="AZ77" t="str">
            <v/>
          </cell>
        </row>
        <row r="78">
          <cell r="A78">
            <v>7241200024</v>
          </cell>
          <cell r="B78" t="str">
            <v>AGRO FVE Libiš s.r.o.</v>
          </cell>
          <cell r="C78" t="str">
            <v>FVE Libiš</v>
          </cell>
          <cell r="D78">
            <v>12450000</v>
          </cell>
          <cell r="E78">
            <v>106272206</v>
          </cell>
          <cell r="F78">
            <v>128589369.26000001</v>
          </cell>
          <cell r="G78" t="str">
            <v>Akceptovaný</v>
          </cell>
          <cell r="H78" t="str">
            <v>Středočeský kraj</v>
          </cell>
          <cell r="I78" t="str">
            <v>Mělník</v>
          </cell>
          <cell r="J78">
            <v>0.11715198609879238</v>
          </cell>
          <cell r="K78">
            <v>5000</v>
          </cell>
          <cell r="L78" t="str">
            <v>kWp</v>
          </cell>
          <cell r="M78">
            <v>2759.7</v>
          </cell>
          <cell r="N78" t="str">
            <v>t CO2/rok</v>
          </cell>
          <cell r="O78">
            <v>3208.9</v>
          </cell>
          <cell r="P78" t="str">
            <v>MWh/rok</v>
          </cell>
          <cell r="Q78" t="str">
            <v/>
          </cell>
          <cell r="R78" t="str">
            <v/>
          </cell>
          <cell r="S78" t="str">
            <v/>
          </cell>
          <cell r="T78" t="str">
            <v/>
          </cell>
          <cell r="U78" t="str">
            <v/>
          </cell>
          <cell r="V78" t="str">
            <v/>
          </cell>
          <cell r="W78" t="str">
            <v/>
          </cell>
          <cell r="X78" t="str">
            <v/>
          </cell>
          <cell r="Y78" t="str">
            <v>ModF – RES+ č. 2/2024 - ModF-RES3-FV_2</v>
          </cell>
          <cell r="Z78">
            <v>1000</v>
          </cell>
          <cell r="AA78">
            <v>3000</v>
          </cell>
          <cell r="AE78">
            <v>0</v>
          </cell>
          <cell r="AF78" t="str">
            <v/>
          </cell>
          <cell r="AG78">
            <v>0</v>
          </cell>
          <cell r="AH78">
            <v>0</v>
          </cell>
          <cell r="AI78">
            <v>5000</v>
          </cell>
          <cell r="AJ78">
            <v>5000</v>
          </cell>
          <cell r="AK78">
            <v>2490</v>
          </cell>
          <cell r="AL78">
            <v>0</v>
          </cell>
          <cell r="AM78">
            <v>0</v>
          </cell>
          <cell r="AN78" t="str">
            <v>Malý podnik a mikropodnik</v>
          </cell>
          <cell r="AO78" t="str">
            <v>Ne</v>
          </cell>
          <cell r="AP78" t="str">
            <v>Růžek Martin</v>
          </cell>
          <cell r="AQ78">
            <v>45700.500821759299</v>
          </cell>
          <cell r="AR78">
            <v>2421.086956521739</v>
          </cell>
          <cell r="AS78">
            <v>58.339444735463594</v>
          </cell>
          <cell r="AT78">
            <v>58.339444735463594</v>
          </cell>
          <cell r="AU78">
            <v>0</v>
          </cell>
          <cell r="AV78">
            <v>0</v>
          </cell>
          <cell r="AW78">
            <v>0</v>
          </cell>
          <cell r="AX78">
            <v>6104018442.1699991</v>
          </cell>
          <cell r="AY78" t="str">
            <v>NE</v>
          </cell>
          <cell r="AZ78" t="str">
            <v/>
          </cell>
        </row>
        <row r="79">
          <cell r="A79">
            <v>7241200020</v>
          </cell>
          <cell r="B79" t="str">
            <v>MZM Energy s.r.o.</v>
          </cell>
          <cell r="C79" t="str">
            <v>FVE Smědčice</v>
          </cell>
          <cell r="D79">
            <v>8217000</v>
          </cell>
          <cell r="E79">
            <v>71899907</v>
          </cell>
          <cell r="F79">
            <v>86998887.469999999</v>
          </cell>
          <cell r="G79" t="str">
            <v>Akceptovaný</v>
          </cell>
          <cell r="H79" t="str">
            <v>Plzeňský kraj</v>
          </cell>
          <cell r="I79" t="str">
            <v>Rokycany</v>
          </cell>
          <cell r="J79">
            <v>0.11428387522114597</v>
          </cell>
          <cell r="K79">
            <v>3300</v>
          </cell>
          <cell r="L79" t="str">
            <v>kWp</v>
          </cell>
          <cell r="M79">
            <v>1909.9</v>
          </cell>
          <cell r="N79" t="str">
            <v>t CO2/rok</v>
          </cell>
          <cell r="O79">
            <v>2220.8000000000002</v>
          </cell>
          <cell r="P79" t="str">
            <v>MWh/rok</v>
          </cell>
          <cell r="Q79" t="str">
            <v/>
          </cell>
          <cell r="R79" t="str">
            <v/>
          </cell>
          <cell r="S79">
            <v>0</v>
          </cell>
          <cell r="T79" t="str">
            <v>kWh</v>
          </cell>
          <cell r="U79">
            <v>0</v>
          </cell>
          <cell r="V79" t="str">
            <v>Nm3/rok</v>
          </cell>
          <cell r="W79">
            <v>0</v>
          </cell>
          <cell r="X79" t="str">
            <v>Nm3/h</v>
          </cell>
          <cell r="Y79" t="str">
            <v>ModF – RES+ č. 2/2024 - ModF-RES3-FV_2</v>
          </cell>
          <cell r="Z79">
            <v>660</v>
          </cell>
          <cell r="AA79">
            <v>1980</v>
          </cell>
          <cell r="AD79">
            <v>0</v>
          </cell>
          <cell r="AE79">
            <v>0</v>
          </cell>
          <cell r="AF79" t="str">
            <v/>
          </cell>
          <cell r="AG79">
            <v>0</v>
          </cell>
          <cell r="AH79">
            <v>0</v>
          </cell>
          <cell r="AI79">
            <v>3300</v>
          </cell>
          <cell r="AJ79">
            <v>3300</v>
          </cell>
          <cell r="AK79">
            <v>2490</v>
          </cell>
          <cell r="AL79">
            <v>0</v>
          </cell>
          <cell r="AM79">
            <v>0</v>
          </cell>
          <cell r="AN79" t="str">
            <v>Malý podnik a mikropodnik</v>
          </cell>
          <cell r="AO79" t="str">
            <v>Ne</v>
          </cell>
          <cell r="AP79" t="str">
            <v>Bajer Pavel</v>
          </cell>
          <cell r="AQ79">
            <v>45715.670601851903</v>
          </cell>
          <cell r="AR79">
            <v>2421.086956521739</v>
          </cell>
          <cell r="AS79">
            <v>58.339444735463594</v>
          </cell>
          <cell r="AT79">
            <v>58.339444735463594</v>
          </cell>
          <cell r="AU79">
            <v>0</v>
          </cell>
          <cell r="AV79">
            <v>0</v>
          </cell>
          <cell r="AW79">
            <v>0</v>
          </cell>
          <cell r="AX79">
            <v>6112235442.1699991</v>
          </cell>
          <cell r="AY79" t="str">
            <v>NE</v>
          </cell>
          <cell r="AZ79" t="str">
            <v/>
          </cell>
        </row>
        <row r="80">
          <cell r="A80">
            <v>7241200021</v>
          </cell>
          <cell r="B80" t="str">
            <v>MZM Energy s.r.o.</v>
          </cell>
          <cell r="C80" t="str">
            <v>FVE Volduchy</v>
          </cell>
          <cell r="D80">
            <v>8964000</v>
          </cell>
          <cell r="E80">
            <v>78033283</v>
          </cell>
          <cell r="F80">
            <v>94420272.430000007</v>
          </cell>
          <cell r="G80" t="str">
            <v>Akceptovaný</v>
          </cell>
          <cell r="H80" t="str">
            <v>Plzeňský kraj</v>
          </cell>
          <cell r="I80" t="str">
            <v>Rokycany</v>
          </cell>
          <cell r="J80">
            <v>0.11487405957275948</v>
          </cell>
          <cell r="K80">
            <v>3600</v>
          </cell>
          <cell r="L80" t="str">
            <v>kWp</v>
          </cell>
          <cell r="M80">
            <v>1986.9</v>
          </cell>
          <cell r="N80" t="str">
            <v>t CO2/rok</v>
          </cell>
          <cell r="O80">
            <v>2310.4</v>
          </cell>
          <cell r="P80" t="str">
            <v>MWh/rok</v>
          </cell>
          <cell r="Q80" t="str">
            <v/>
          </cell>
          <cell r="R80" t="str">
            <v/>
          </cell>
          <cell r="S80">
            <v>0</v>
          </cell>
          <cell r="T80" t="str">
            <v>kWh</v>
          </cell>
          <cell r="U80" t="str">
            <v/>
          </cell>
          <cell r="V80" t="str">
            <v/>
          </cell>
          <cell r="W80">
            <v>0</v>
          </cell>
          <cell r="X80" t="str">
            <v>Nm3/h</v>
          </cell>
          <cell r="Y80" t="str">
            <v>ModF – RES+ č. 2/2024 - ModF-RES3-FV_2</v>
          </cell>
          <cell r="Z80">
            <v>720</v>
          </cell>
          <cell r="AA80">
            <v>2160</v>
          </cell>
          <cell r="AD80">
            <v>0</v>
          </cell>
          <cell r="AE80">
            <v>0</v>
          </cell>
          <cell r="AF80" t="str">
            <v/>
          </cell>
          <cell r="AG80">
            <v>0</v>
          </cell>
          <cell r="AH80">
            <v>0</v>
          </cell>
          <cell r="AI80">
            <v>3600</v>
          </cell>
          <cell r="AJ80">
            <v>3600</v>
          </cell>
          <cell r="AK80">
            <v>2490</v>
          </cell>
          <cell r="AL80">
            <v>0</v>
          </cell>
          <cell r="AM80">
            <v>0</v>
          </cell>
          <cell r="AN80" t="str">
            <v>Malý podnik a mikropodnik</v>
          </cell>
          <cell r="AO80" t="str">
            <v>Ne</v>
          </cell>
          <cell r="AP80" t="str">
            <v>Bajer Pavel</v>
          </cell>
          <cell r="AQ80">
            <v>45715.675266203703</v>
          </cell>
          <cell r="AR80">
            <v>2421.086956521739</v>
          </cell>
          <cell r="AS80">
            <v>58.339444735463594</v>
          </cell>
          <cell r="AT80">
            <v>58.339444735463594</v>
          </cell>
          <cell r="AU80">
            <v>0</v>
          </cell>
          <cell r="AV80">
            <v>0</v>
          </cell>
          <cell r="AW80">
            <v>0</v>
          </cell>
          <cell r="AX80">
            <v>6121199442.1699991</v>
          </cell>
          <cell r="AY80" t="str">
            <v>NE</v>
          </cell>
          <cell r="AZ80" t="str">
            <v/>
          </cell>
        </row>
        <row r="81">
          <cell r="A81">
            <v>7241200019</v>
          </cell>
          <cell r="B81" t="str">
            <v>MZM Energy s.r.o.</v>
          </cell>
          <cell r="C81" t="str">
            <v>FVE Milavče</v>
          </cell>
          <cell r="D81">
            <v>6847500</v>
          </cell>
          <cell r="E81">
            <v>60559032</v>
          </cell>
          <cell r="F81">
            <v>73276428.719999999</v>
          </cell>
          <cell r="G81" t="str">
            <v>Akceptovaný</v>
          </cell>
          <cell r="H81" t="str">
            <v>Plzeňský kraj</v>
          </cell>
          <cell r="I81" t="str">
            <v>Domažlice</v>
          </cell>
          <cell r="J81">
            <v>0.11307149031047921</v>
          </cell>
          <cell r="K81">
            <v>2750</v>
          </cell>
          <cell r="L81" t="str">
            <v>kWp</v>
          </cell>
          <cell r="M81">
            <v>1897.2</v>
          </cell>
          <cell r="N81" t="str">
            <v>t CO2/rok</v>
          </cell>
          <cell r="O81">
            <v>2206</v>
          </cell>
          <cell r="P81" t="str">
            <v>MWh/rok</v>
          </cell>
          <cell r="Q81" t="str">
            <v/>
          </cell>
          <cell r="R81" t="str">
            <v/>
          </cell>
          <cell r="S81">
            <v>0</v>
          </cell>
          <cell r="T81" t="str">
            <v>kWh</v>
          </cell>
          <cell r="U81" t="str">
            <v/>
          </cell>
          <cell r="V81" t="str">
            <v/>
          </cell>
          <cell r="W81">
            <v>0</v>
          </cell>
          <cell r="X81" t="str">
            <v>Nm3/h</v>
          </cell>
          <cell r="Y81" t="str">
            <v>ModF – RES+ č. 2/2024 - ModF-RES3-FV_2</v>
          </cell>
          <cell r="Z81">
            <v>550</v>
          </cell>
          <cell r="AA81">
            <v>1650</v>
          </cell>
          <cell r="AD81">
            <v>0</v>
          </cell>
          <cell r="AE81">
            <v>0</v>
          </cell>
          <cell r="AF81" t="str">
            <v/>
          </cell>
          <cell r="AG81">
            <v>0</v>
          </cell>
          <cell r="AH81">
            <v>0</v>
          </cell>
          <cell r="AI81">
            <v>2750</v>
          </cell>
          <cell r="AJ81">
            <v>2750</v>
          </cell>
          <cell r="AK81">
            <v>2490</v>
          </cell>
          <cell r="AL81">
            <v>0</v>
          </cell>
          <cell r="AM81">
            <v>0</v>
          </cell>
          <cell r="AN81" t="str">
            <v>Malý podnik a mikropodnik</v>
          </cell>
          <cell r="AO81" t="str">
            <v>Ne</v>
          </cell>
          <cell r="AP81" t="str">
            <v>Bajer Pavel</v>
          </cell>
          <cell r="AQ81">
            <v>45715.662164351903</v>
          </cell>
          <cell r="AR81">
            <v>2421.086956521739</v>
          </cell>
          <cell r="AS81">
            <v>58.339444735463594</v>
          </cell>
          <cell r="AT81">
            <v>58.339444735463594</v>
          </cell>
          <cell r="AU81">
            <v>0</v>
          </cell>
          <cell r="AV81">
            <v>0</v>
          </cell>
          <cell r="AW81">
            <v>0</v>
          </cell>
          <cell r="AX81">
            <v>6128046942.1699991</v>
          </cell>
          <cell r="AY81" t="str">
            <v>NE</v>
          </cell>
          <cell r="AZ81" t="str">
            <v/>
          </cell>
        </row>
        <row r="82">
          <cell r="A82">
            <v>7241200018</v>
          </cell>
          <cell r="B82" t="str">
            <v>INVICTA.EU SE</v>
          </cell>
          <cell r="C82" t="str">
            <v>FVE Zbůch</v>
          </cell>
          <cell r="D82">
            <v>7719000</v>
          </cell>
          <cell r="E82">
            <v>67790059</v>
          </cell>
          <cell r="F82">
            <v>82025971.390000001</v>
          </cell>
          <cell r="G82" t="str">
            <v>Akceptovaný</v>
          </cell>
          <cell r="H82" t="str">
            <v>Plzeňský kraj</v>
          </cell>
          <cell r="I82" t="str">
            <v>Plzeň-sever</v>
          </cell>
          <cell r="J82">
            <v>0.11386625286754803</v>
          </cell>
          <cell r="K82">
            <v>3100</v>
          </cell>
          <cell r="L82" t="str">
            <v>kWp</v>
          </cell>
          <cell r="M82">
            <v>1748.2</v>
          </cell>
          <cell r="N82" t="str">
            <v>t CO2/rok</v>
          </cell>
          <cell r="O82">
            <v>2032.8</v>
          </cell>
          <cell r="P82" t="str">
            <v>MWh/rok</v>
          </cell>
          <cell r="Q82" t="str">
            <v/>
          </cell>
          <cell r="R82" t="str">
            <v/>
          </cell>
          <cell r="S82" t="str">
            <v/>
          </cell>
          <cell r="T82" t="str">
            <v/>
          </cell>
          <cell r="U82" t="str">
            <v/>
          </cell>
          <cell r="V82" t="str">
            <v/>
          </cell>
          <cell r="W82" t="str">
            <v/>
          </cell>
          <cell r="X82" t="str">
            <v/>
          </cell>
          <cell r="Y82" t="str">
            <v>ModF – RES+ č. 2/2024 - ModF-RES3-FV_2</v>
          </cell>
          <cell r="Z82">
            <v>620</v>
          </cell>
          <cell r="AA82">
            <v>1860</v>
          </cell>
          <cell r="AE82">
            <v>0</v>
          </cell>
          <cell r="AF82" t="str">
            <v/>
          </cell>
          <cell r="AG82">
            <v>0</v>
          </cell>
          <cell r="AH82">
            <v>0</v>
          </cell>
          <cell r="AI82">
            <v>3100</v>
          </cell>
          <cell r="AJ82">
            <v>3100</v>
          </cell>
          <cell r="AK82">
            <v>2490</v>
          </cell>
          <cell r="AL82">
            <v>0</v>
          </cell>
          <cell r="AM82">
            <v>0</v>
          </cell>
          <cell r="AN82" t="str">
            <v>Malý podnik a mikropodnik</v>
          </cell>
          <cell r="AO82" t="str">
            <v>Ne</v>
          </cell>
          <cell r="AP82" t="str">
            <v>Pospíšil Petr</v>
          </cell>
          <cell r="AQ82">
            <v>45700.551863425899</v>
          </cell>
          <cell r="AR82">
            <v>2421.086956521739</v>
          </cell>
          <cell r="AS82">
            <v>58.339444735463594</v>
          </cell>
          <cell r="AT82">
            <v>58.339444735463594</v>
          </cell>
          <cell r="AU82">
            <v>0</v>
          </cell>
          <cell r="AV82">
            <v>0</v>
          </cell>
          <cell r="AW82">
            <v>0</v>
          </cell>
          <cell r="AX82">
            <v>6135765942.1699991</v>
          </cell>
          <cell r="AY82" t="str">
            <v>NE</v>
          </cell>
          <cell r="AZ82" t="str">
            <v/>
          </cell>
        </row>
        <row r="83">
          <cell r="A83">
            <v>7241200083</v>
          </cell>
          <cell r="B83" t="str">
            <v>ČEZ, a. s.</v>
          </cell>
          <cell r="C83" t="str">
            <v>FVE DNT 11</v>
          </cell>
          <cell r="D83">
            <v>125713795.19</v>
          </cell>
          <cell r="E83">
            <v>808336304</v>
          </cell>
          <cell r="F83">
            <v>1014508523.16</v>
          </cell>
          <cell r="G83" t="str">
            <v>Akceptovaný</v>
          </cell>
          <cell r="H83" t="str">
            <v>Ústecký kraj</v>
          </cell>
          <cell r="I83" t="str">
            <v>Chomutov</v>
          </cell>
          <cell r="J83">
            <v>0.15552164930353046</v>
          </cell>
          <cell r="K83">
            <v>50467.199999999997</v>
          </cell>
          <cell r="L83" t="str">
            <v>kWp</v>
          </cell>
          <cell r="M83">
            <v>42016.83</v>
          </cell>
          <cell r="N83" t="str">
            <v>t CO2/rok</v>
          </cell>
          <cell r="O83">
            <v>48856.79</v>
          </cell>
          <cell r="P83" t="str">
            <v>MWh/rok</v>
          </cell>
          <cell r="Q83" t="str">
            <v/>
          </cell>
          <cell r="R83" t="str">
            <v/>
          </cell>
          <cell r="S83" t="str">
            <v/>
          </cell>
          <cell r="T83" t="str">
            <v/>
          </cell>
          <cell r="U83" t="str">
            <v/>
          </cell>
          <cell r="V83" t="str">
            <v/>
          </cell>
          <cell r="W83" t="str">
            <v/>
          </cell>
          <cell r="X83" t="str">
            <v/>
          </cell>
          <cell r="Y83" t="str">
            <v>ModF – RES+ č. 2/2024 - ModF-RES3-FV_2</v>
          </cell>
          <cell r="Z83">
            <v>10093.44</v>
          </cell>
          <cell r="AA83">
            <v>30280.319999999996</v>
          </cell>
          <cell r="AE83">
            <v>0</v>
          </cell>
          <cell r="AF83" t="str">
            <v/>
          </cell>
          <cell r="AG83">
            <v>0</v>
          </cell>
          <cell r="AH83">
            <v>0</v>
          </cell>
          <cell r="AI83">
            <v>50467.199999999997</v>
          </cell>
          <cell r="AJ83">
            <v>50467.199999999997</v>
          </cell>
          <cell r="AK83">
            <v>2491</v>
          </cell>
          <cell r="AL83">
            <v>1.9814842744381167E-7</v>
          </cell>
          <cell r="AM83">
            <v>0</v>
          </cell>
          <cell r="AN83" t="str">
            <v>Velký podnik</v>
          </cell>
          <cell r="AO83" t="str">
            <v>Ano</v>
          </cell>
          <cell r="AP83" t="str">
            <v>Zugárek Martin</v>
          </cell>
          <cell r="AQ83">
            <v>45744.382974537002</v>
          </cell>
          <cell r="AR83">
            <v>2421.086956521739</v>
          </cell>
          <cell r="AS83">
            <v>58.316024645244617</v>
          </cell>
          <cell r="AT83">
            <v>58.316024645244617</v>
          </cell>
          <cell r="AU83">
            <v>0</v>
          </cell>
          <cell r="AV83">
            <v>0</v>
          </cell>
          <cell r="AW83">
            <v>0</v>
          </cell>
          <cell r="AX83">
            <v>6261479737.3599987</v>
          </cell>
          <cell r="AY83" t="str">
            <v>NE</v>
          </cell>
          <cell r="AZ83" t="str">
            <v/>
          </cell>
        </row>
        <row r="84">
          <cell r="A84">
            <v>7241200080</v>
          </cell>
          <cell r="B84" t="str">
            <v>ČEZ, a. s.</v>
          </cell>
          <cell r="C84" t="str">
            <v>FVE DNT 07</v>
          </cell>
          <cell r="D84">
            <v>54669296.630000003</v>
          </cell>
          <cell r="E84">
            <v>350124405</v>
          </cell>
          <cell r="F84">
            <v>443192625.37</v>
          </cell>
          <cell r="G84" t="str">
            <v>Akceptovaný</v>
          </cell>
          <cell r="H84" t="str">
            <v>Ústecký kraj</v>
          </cell>
          <cell r="I84" t="str">
            <v>Chomutov</v>
          </cell>
          <cell r="J84">
            <v>0.15614249063843466</v>
          </cell>
          <cell r="K84">
            <v>21937.919999999998</v>
          </cell>
          <cell r="L84" t="str">
            <v>kWp</v>
          </cell>
          <cell r="M84">
            <v>18527.7</v>
          </cell>
          <cell r="N84" t="str">
            <v>t CO2/rok</v>
          </cell>
          <cell r="O84">
            <v>21543.84</v>
          </cell>
          <cell r="P84" t="str">
            <v>MWh/rok</v>
          </cell>
          <cell r="Q84" t="str">
            <v/>
          </cell>
          <cell r="R84" t="str">
            <v/>
          </cell>
          <cell r="S84" t="str">
            <v/>
          </cell>
          <cell r="T84" t="str">
            <v/>
          </cell>
          <cell r="U84" t="str">
            <v/>
          </cell>
          <cell r="V84" t="str">
            <v/>
          </cell>
          <cell r="W84" t="str">
            <v/>
          </cell>
          <cell r="X84" t="str">
            <v/>
          </cell>
          <cell r="Y84" t="str">
            <v>ModF – RES+ č. 2/2024 - ModF-RES3-FV_2</v>
          </cell>
          <cell r="Z84">
            <v>4387.5839999999998</v>
          </cell>
          <cell r="AA84">
            <v>13162.751999999999</v>
          </cell>
          <cell r="AE84">
            <v>0</v>
          </cell>
          <cell r="AF84" t="str">
            <v/>
          </cell>
          <cell r="AG84">
            <v>0</v>
          </cell>
          <cell r="AH84">
            <v>0</v>
          </cell>
          <cell r="AI84">
            <v>21937.919999999998</v>
          </cell>
          <cell r="AJ84">
            <v>21937.919999999998</v>
          </cell>
          <cell r="AK84">
            <v>2492</v>
          </cell>
          <cell r="AL84">
            <v>4.5583146857097745E-7</v>
          </cell>
          <cell r="AM84">
            <v>0</v>
          </cell>
          <cell r="AN84" t="str">
            <v>Velký podnik</v>
          </cell>
          <cell r="AO84" t="str">
            <v>Ano</v>
          </cell>
          <cell r="AP84" t="str">
            <v>Zugárek Martin</v>
          </cell>
          <cell r="AQ84">
            <v>45744.417210648098</v>
          </cell>
          <cell r="AR84">
            <v>2421.086956521739</v>
          </cell>
          <cell r="AS84">
            <v>58.292623351245723</v>
          </cell>
          <cell r="AT84">
            <v>58.292623351245723</v>
          </cell>
          <cell r="AU84">
            <v>0</v>
          </cell>
          <cell r="AV84">
            <v>0</v>
          </cell>
          <cell r="AW84">
            <v>0</v>
          </cell>
          <cell r="AX84">
            <v>6316149033.9899988</v>
          </cell>
          <cell r="AY84" t="str">
            <v>NE</v>
          </cell>
          <cell r="AZ84" t="str">
            <v/>
          </cell>
        </row>
        <row r="85">
          <cell r="A85">
            <v>7241200108</v>
          </cell>
          <cell r="B85" t="str">
            <v>3L real a.s.</v>
          </cell>
          <cell r="C85" t="str">
            <v>FVE Ralsko II</v>
          </cell>
          <cell r="D85">
            <v>106328643.83</v>
          </cell>
          <cell r="E85">
            <v>686361100</v>
          </cell>
          <cell r="F85">
            <v>859101926.32000005</v>
          </cell>
          <cell r="G85" t="str">
            <v>Akceptovaný</v>
          </cell>
          <cell r="H85" t="str">
            <v>Liberecký kraj</v>
          </cell>
          <cell r="I85" t="str">
            <v>Česká Lípa</v>
          </cell>
          <cell r="J85">
            <v>0.15491647739069128</v>
          </cell>
          <cell r="K85">
            <v>42650.879999999997</v>
          </cell>
          <cell r="L85" t="str">
            <v>kWp</v>
          </cell>
          <cell r="M85">
            <v>35633.57</v>
          </cell>
          <cell r="N85" t="str">
            <v>t CO2/rok</v>
          </cell>
          <cell r="O85">
            <v>41434.39</v>
          </cell>
          <cell r="P85" t="str">
            <v>MWh/rok</v>
          </cell>
          <cell r="Q85" t="str">
            <v/>
          </cell>
          <cell r="R85" t="str">
            <v/>
          </cell>
          <cell r="S85" t="str">
            <v/>
          </cell>
          <cell r="T85" t="str">
            <v/>
          </cell>
          <cell r="U85" t="str">
            <v/>
          </cell>
          <cell r="V85" t="str">
            <v/>
          </cell>
          <cell r="W85" t="str">
            <v/>
          </cell>
          <cell r="X85" t="str">
            <v/>
          </cell>
          <cell r="Y85" t="str">
            <v>ModF – RES+ č. 2/2024 - ModF-RES3-FV_2</v>
          </cell>
          <cell r="Z85">
            <v>8530.1759999999995</v>
          </cell>
          <cell r="AA85">
            <v>25590.527999999998</v>
          </cell>
          <cell r="AE85">
            <v>0</v>
          </cell>
          <cell r="AF85" t="str">
            <v/>
          </cell>
          <cell r="AG85">
            <v>0</v>
          </cell>
          <cell r="AH85">
            <v>0</v>
          </cell>
          <cell r="AI85">
            <v>42650.879999999997</v>
          </cell>
          <cell r="AJ85">
            <v>42650.879999999997</v>
          </cell>
          <cell r="AK85">
            <v>2493</v>
          </cell>
          <cell r="AL85">
            <v>2.3446182240149938E-7</v>
          </cell>
          <cell r="AM85">
            <v>0</v>
          </cell>
          <cell r="AN85" t="str">
            <v>Velký podnik</v>
          </cell>
          <cell r="AO85" t="str">
            <v>Ne</v>
          </cell>
          <cell r="AP85" t="str">
            <v>Bajer Pavel</v>
          </cell>
          <cell r="AQ85">
            <v>45735.638368055603</v>
          </cell>
          <cell r="AR85">
            <v>2421.086956521739</v>
          </cell>
          <cell r="AS85">
            <v>58.269240830848105</v>
          </cell>
          <cell r="AT85">
            <v>58.269240830848105</v>
          </cell>
          <cell r="AU85">
            <v>0</v>
          </cell>
          <cell r="AV85">
            <v>0</v>
          </cell>
          <cell r="AW85">
            <v>0</v>
          </cell>
          <cell r="AX85">
            <v>6422477677.8199987</v>
          </cell>
          <cell r="AY85" t="str">
            <v>NE</v>
          </cell>
          <cell r="AZ85" t="str">
            <v/>
          </cell>
        </row>
        <row r="86">
          <cell r="A86">
            <v>7241200129</v>
          </cell>
          <cell r="B86" t="str">
            <v>ČEZ, a. s.</v>
          </cell>
          <cell r="C86" t="str">
            <v>FVE Termesivy</v>
          </cell>
          <cell r="D86">
            <v>127689744</v>
          </cell>
          <cell r="E86">
            <v>627830898</v>
          </cell>
          <cell r="F86">
            <v>776367883.5</v>
          </cell>
          <cell r="G86" t="str">
            <v>Akceptovaný</v>
          </cell>
          <cell r="H86" t="str">
            <v>Kraj Vysočina</v>
          </cell>
          <cell r="I86" t="str">
            <v>Havlíčkův Brod</v>
          </cell>
          <cell r="J86">
            <v>0.20338238275109549</v>
          </cell>
          <cell r="K86">
            <v>27460.16</v>
          </cell>
          <cell r="L86" t="str">
            <v>kWp</v>
          </cell>
          <cell r="M86">
            <v>22815.02</v>
          </cell>
          <cell r="N86" t="str">
            <v>t CO2/rok</v>
          </cell>
          <cell r="O86">
            <v>26529.1</v>
          </cell>
          <cell r="P86" t="str">
            <v>MWh/rok</v>
          </cell>
          <cell r="Q86" t="str">
            <v/>
          </cell>
          <cell r="R86" t="str">
            <v/>
          </cell>
          <cell r="S86">
            <v>16476.09</v>
          </cell>
          <cell r="T86" t="str">
            <v>kWh</v>
          </cell>
          <cell r="U86" t="str">
            <v/>
          </cell>
          <cell r="V86" t="str">
            <v/>
          </cell>
          <cell r="W86" t="str">
            <v/>
          </cell>
          <cell r="X86" t="str">
            <v/>
          </cell>
          <cell r="Y86" t="str">
            <v>ModF – RES+ č. 2/2024 - ModF-RES3-FV_2</v>
          </cell>
          <cell r="Z86">
            <v>5492.0320000000002</v>
          </cell>
          <cell r="AA86">
            <v>16476.095999999998</v>
          </cell>
          <cell r="AB86">
            <v>10984.058000000001</v>
          </cell>
          <cell r="AC86">
            <v>-5.9999999975843821E-3</v>
          </cell>
          <cell r="AD86">
            <v>0</v>
          </cell>
          <cell r="AE86">
            <v>16476.09</v>
          </cell>
          <cell r="AF86" t="str">
            <v/>
          </cell>
          <cell r="AG86">
            <v>0</v>
          </cell>
          <cell r="AH86">
            <v>0</v>
          </cell>
          <cell r="AI86">
            <v>27460.16</v>
          </cell>
          <cell r="AJ86">
            <v>27460.16</v>
          </cell>
          <cell r="AK86">
            <v>4650</v>
          </cell>
          <cell r="AL86">
            <v>0</v>
          </cell>
          <cell r="AM86">
            <v>0</v>
          </cell>
          <cell r="AN86" t="str">
            <v>Velký podnik</v>
          </cell>
          <cell r="AO86" t="str">
            <v>Ano</v>
          </cell>
          <cell r="AP86" t="str">
            <v>Zugárek Martin</v>
          </cell>
          <cell r="AQ86">
            <v>45743.596886574102</v>
          </cell>
          <cell r="AR86">
            <v>2421.086956521739</v>
          </cell>
          <cell r="AS86">
            <v>58.239821864628382</v>
          </cell>
          <cell r="AT86">
            <v>31.239831697054697</v>
          </cell>
          <cell r="AU86">
            <v>26.999990167573682</v>
          </cell>
          <cell r="AV86">
            <v>26.999990167573682</v>
          </cell>
          <cell r="AW86">
            <v>0</v>
          </cell>
          <cell r="AX86">
            <v>6550167421.8199987</v>
          </cell>
          <cell r="AY86" t="str">
            <v>NE</v>
          </cell>
          <cell r="AZ86" t="str">
            <v/>
          </cell>
        </row>
        <row r="87">
          <cell r="A87">
            <v>7241200131</v>
          </cell>
          <cell r="B87" t="str">
            <v>ČEZ, a. s.</v>
          </cell>
          <cell r="C87" t="str">
            <v>FVE Tylov</v>
          </cell>
          <cell r="D87">
            <v>96513446.400000006</v>
          </cell>
          <cell r="E87">
            <v>494463347</v>
          </cell>
          <cell r="F87">
            <v>609500651.87</v>
          </cell>
          <cell r="G87" t="str">
            <v>Akceptovaný</v>
          </cell>
          <cell r="H87" t="str">
            <v>Moravskoslezský kraj</v>
          </cell>
          <cell r="I87" t="str">
            <v>Bruntál</v>
          </cell>
          <cell r="J87">
            <v>0.19518827226641736</v>
          </cell>
          <cell r="K87">
            <v>20711.04</v>
          </cell>
          <cell r="L87" t="str">
            <v>kWp</v>
          </cell>
          <cell r="M87">
            <v>17662.919999999998</v>
          </cell>
          <cell r="N87" t="str">
            <v>t CO2/rok</v>
          </cell>
          <cell r="O87">
            <v>20538.28</v>
          </cell>
          <cell r="P87" t="str">
            <v>MWh/rok</v>
          </cell>
          <cell r="Q87" t="str">
            <v/>
          </cell>
          <cell r="R87" t="str">
            <v/>
          </cell>
          <cell r="S87">
            <v>12426.62</v>
          </cell>
          <cell r="T87" t="str">
            <v>kWh</v>
          </cell>
          <cell r="U87" t="str">
            <v/>
          </cell>
          <cell r="V87" t="str">
            <v/>
          </cell>
          <cell r="W87" t="str">
            <v/>
          </cell>
          <cell r="X87" t="str">
            <v/>
          </cell>
          <cell r="Y87" t="str">
            <v>ModF – RES+ č. 2/2024 - ModF-RES3-FV_2</v>
          </cell>
          <cell r="Z87">
            <v>4142.2080000000005</v>
          </cell>
          <cell r="AA87">
            <v>12426.624</v>
          </cell>
          <cell r="AB87">
            <v>8284.4120000000003</v>
          </cell>
          <cell r="AC87">
            <v>-3.9999999989959178E-3</v>
          </cell>
          <cell r="AD87">
            <v>0</v>
          </cell>
          <cell r="AE87">
            <v>12426.62</v>
          </cell>
          <cell r="AF87" t="str">
            <v/>
          </cell>
          <cell r="AG87">
            <v>0</v>
          </cell>
          <cell r="AH87">
            <v>0</v>
          </cell>
          <cell r="AI87">
            <v>20711.04</v>
          </cell>
          <cell r="AJ87">
            <v>20711.04</v>
          </cell>
          <cell r="AK87">
            <v>4660</v>
          </cell>
          <cell r="AL87">
            <v>0</v>
          </cell>
          <cell r="AM87">
            <v>0</v>
          </cell>
          <cell r="AN87" t="str">
            <v>Velký podnik</v>
          </cell>
          <cell r="AO87" t="str">
            <v>Ano</v>
          </cell>
          <cell r="AP87" t="str">
            <v>Zugárek Martin</v>
          </cell>
          <cell r="AQ87">
            <v>45743.620486111096</v>
          </cell>
          <cell r="AR87">
            <v>2421.086956521739</v>
          </cell>
          <cell r="AS87">
            <v>58.172784740593407</v>
          </cell>
          <cell r="AT87">
            <v>31.172793431610369</v>
          </cell>
          <cell r="AU87">
            <v>26.999991308983038</v>
          </cell>
          <cell r="AV87">
            <v>26.999991308983038</v>
          </cell>
          <cell r="AW87">
            <v>0</v>
          </cell>
          <cell r="AX87">
            <v>6646680868.2199984</v>
          </cell>
          <cell r="AY87" t="str">
            <v>NE</v>
          </cell>
          <cell r="AZ87" t="str">
            <v/>
          </cell>
        </row>
        <row r="88">
          <cell r="A88">
            <v>7241200145</v>
          </cell>
          <cell r="B88" t="str">
            <v>MOFE CZ s.r.o.</v>
          </cell>
          <cell r="C88" t="str">
            <v>FVE Hynčice</v>
          </cell>
          <cell r="D88">
            <v>45025000</v>
          </cell>
          <cell r="E88">
            <v>353506331</v>
          </cell>
          <cell r="F88">
            <v>353506331</v>
          </cell>
          <cell r="G88" t="str">
            <v>Akceptovaný</v>
          </cell>
          <cell r="H88" t="str">
            <v>Moravskoslezský kraj</v>
          </cell>
          <cell r="I88" t="str">
            <v>Nový Jičín</v>
          </cell>
          <cell r="J88">
            <v>0.12736688441373345</v>
          </cell>
          <cell r="K88">
            <v>18010</v>
          </cell>
          <cell r="L88" t="str">
            <v>kWp</v>
          </cell>
          <cell r="M88">
            <v>13940</v>
          </cell>
          <cell r="N88" t="str">
            <v>t CO2/rok</v>
          </cell>
          <cell r="O88">
            <v>16209</v>
          </cell>
          <cell r="P88" t="str">
            <v>MWh/rok</v>
          </cell>
          <cell r="Q88" t="str">
            <v/>
          </cell>
          <cell r="R88" t="str">
            <v/>
          </cell>
          <cell r="S88" t="str">
            <v/>
          </cell>
          <cell r="T88" t="str">
            <v/>
          </cell>
          <cell r="U88" t="str">
            <v/>
          </cell>
          <cell r="V88" t="str">
            <v/>
          </cell>
          <cell r="W88" t="str">
            <v/>
          </cell>
          <cell r="X88" t="str">
            <v/>
          </cell>
          <cell r="Y88" t="str">
            <v>ModF – RES+ č. 2/2024 - ModF-RES3-FV_2</v>
          </cell>
          <cell r="Z88">
            <v>3602</v>
          </cell>
          <cell r="AA88">
            <v>10806</v>
          </cell>
          <cell r="AE88">
            <v>0</v>
          </cell>
          <cell r="AF88" t="str">
            <v/>
          </cell>
          <cell r="AG88">
            <v>0</v>
          </cell>
          <cell r="AH88">
            <v>0</v>
          </cell>
          <cell r="AI88">
            <v>18010</v>
          </cell>
          <cell r="AJ88">
            <v>18010</v>
          </cell>
          <cell r="AK88">
            <v>2500</v>
          </cell>
          <cell r="AL88">
            <v>0</v>
          </cell>
          <cell r="AM88">
            <v>0</v>
          </cell>
          <cell r="AN88" t="str">
            <v>Střední podnik</v>
          </cell>
          <cell r="AO88" t="str">
            <v>Ne</v>
          </cell>
          <cell r="AP88" t="str">
            <v>Zugárek Martin</v>
          </cell>
          <cell r="AQ88">
            <v>45737.562175925901</v>
          </cell>
          <cell r="AR88">
            <v>2421.086956521739</v>
          </cell>
          <cell r="AS88">
            <v>58.106086956521736</v>
          </cell>
          <cell r="AT88">
            <v>58.106086956521736</v>
          </cell>
          <cell r="AU88">
            <v>0</v>
          </cell>
          <cell r="AV88">
            <v>0</v>
          </cell>
          <cell r="AW88">
            <v>0</v>
          </cell>
          <cell r="AX88">
            <v>6691705868.2199984</v>
          </cell>
          <cell r="AY88" t="str">
            <v>NE</v>
          </cell>
          <cell r="AZ88" t="str">
            <v/>
          </cell>
        </row>
        <row r="89">
          <cell r="A89">
            <v>7241200044</v>
          </cell>
          <cell r="B89" t="str">
            <v>SG Storage 4 s.r.o.</v>
          </cell>
          <cell r="C89" t="str">
            <v>988_FVE Ochoz 4</v>
          </cell>
          <cell r="D89">
            <v>17561232</v>
          </cell>
          <cell r="E89">
            <v>87800000</v>
          </cell>
          <cell r="F89">
            <v>106238000</v>
          </cell>
          <cell r="G89" t="str">
            <v>Akceptovaný</v>
          </cell>
          <cell r="H89" t="str">
            <v>Olomoucký kraj</v>
          </cell>
          <cell r="I89" t="str">
            <v>Prostějov</v>
          </cell>
          <cell r="J89">
            <v>0.20001403189066058</v>
          </cell>
          <cell r="K89">
            <v>3752.4</v>
          </cell>
          <cell r="L89" t="str">
            <v>kWp</v>
          </cell>
          <cell r="M89">
            <v>2599.7800000000002</v>
          </cell>
          <cell r="N89" t="str">
            <v>t CO2/rok</v>
          </cell>
          <cell r="O89">
            <v>3023</v>
          </cell>
          <cell r="P89" t="str">
            <v>MWh/rok</v>
          </cell>
          <cell r="Q89" t="str">
            <v/>
          </cell>
          <cell r="R89" t="str">
            <v/>
          </cell>
          <cell r="S89">
            <v>2251.4</v>
          </cell>
          <cell r="T89" t="str">
            <v>kWh</v>
          </cell>
          <cell r="U89" t="str">
            <v/>
          </cell>
          <cell r="V89" t="str">
            <v/>
          </cell>
          <cell r="W89" t="str">
            <v/>
          </cell>
          <cell r="X89" t="str">
            <v/>
          </cell>
          <cell r="Y89" t="str">
            <v>ModF – RES+ č. 2/2024 - ModF-RES3-FV_2</v>
          </cell>
          <cell r="Z89">
            <v>750.48</v>
          </cell>
          <cell r="AA89">
            <v>2251.44</v>
          </cell>
          <cell r="AB89">
            <v>1500.92</v>
          </cell>
          <cell r="AC89">
            <v>-3.999999999996362E-2</v>
          </cell>
          <cell r="AD89">
            <v>0</v>
          </cell>
          <cell r="AE89">
            <v>2251.4</v>
          </cell>
          <cell r="AF89" t="str">
            <v/>
          </cell>
          <cell r="AG89">
            <v>0</v>
          </cell>
          <cell r="AH89">
            <v>0</v>
          </cell>
          <cell r="AI89">
            <v>3752.4</v>
          </cell>
          <cell r="AJ89">
            <v>3752.4</v>
          </cell>
          <cell r="AK89">
            <v>4680</v>
          </cell>
          <cell r="AL89">
            <v>0</v>
          </cell>
          <cell r="AM89">
            <v>0</v>
          </cell>
          <cell r="AN89" t="str">
            <v>Velký podnik</v>
          </cell>
          <cell r="AO89" t="str">
            <v>Ne</v>
          </cell>
          <cell r="AP89" t="str">
            <v>Růžek Martin</v>
          </cell>
          <cell r="AQ89">
            <v>45735.632615740702</v>
          </cell>
          <cell r="AR89">
            <v>2421.086956521739</v>
          </cell>
          <cell r="AS89">
            <v>58.039096672666844</v>
          </cell>
          <cell r="AT89">
            <v>31.039576365663322</v>
          </cell>
          <cell r="AU89">
            <v>26.999520307003518</v>
          </cell>
          <cell r="AV89">
            <v>26.999520307003518</v>
          </cell>
          <cell r="AW89">
            <v>0</v>
          </cell>
          <cell r="AX89">
            <v>6709267100.2199984</v>
          </cell>
          <cell r="AY89" t="str">
            <v>NE</v>
          </cell>
          <cell r="AZ89" t="str">
            <v/>
          </cell>
        </row>
        <row r="90">
          <cell r="A90">
            <v>7241200195</v>
          </cell>
          <cell r="B90" t="str">
            <v>Rekman s.r.o.</v>
          </cell>
          <cell r="C90" t="str">
            <v>Žádost ModF – RES+ č. 2/2024</v>
          </cell>
          <cell r="D90">
            <v>18565470</v>
          </cell>
          <cell r="E90">
            <v>85000000</v>
          </cell>
          <cell r="F90">
            <v>102850000</v>
          </cell>
          <cell r="G90" t="str">
            <v>Akceptovaný</v>
          </cell>
          <cell r="H90" t="str">
            <v>Olomoucký kraj</v>
          </cell>
          <cell r="I90" t="str">
            <v>Prostějov</v>
          </cell>
          <cell r="J90">
            <v>0.21841729411764707</v>
          </cell>
          <cell r="K90">
            <v>3950.1</v>
          </cell>
          <cell r="L90" t="str">
            <v>kWp</v>
          </cell>
          <cell r="M90">
            <v>2724.5</v>
          </cell>
          <cell r="N90" t="str">
            <v>t CO2/rok</v>
          </cell>
          <cell r="O90">
            <v>3168</v>
          </cell>
          <cell r="P90" t="str">
            <v>MWh/rok</v>
          </cell>
          <cell r="Q90" t="str">
            <v/>
          </cell>
          <cell r="R90" t="str">
            <v/>
          </cell>
          <cell r="S90">
            <v>2370</v>
          </cell>
          <cell r="T90" t="str">
            <v>kWh</v>
          </cell>
          <cell r="U90" t="str">
            <v/>
          </cell>
          <cell r="V90" t="str">
            <v/>
          </cell>
          <cell r="W90" t="str">
            <v/>
          </cell>
          <cell r="X90" t="str">
            <v/>
          </cell>
          <cell r="Y90" t="str">
            <v>ModF – RES+ č. 2/2024 - ModF-RES3-FV_2</v>
          </cell>
          <cell r="Z90">
            <v>790.02</v>
          </cell>
          <cell r="AA90">
            <v>2370.06</v>
          </cell>
          <cell r="AB90">
            <v>1579.98</v>
          </cell>
          <cell r="AC90">
            <v>-5.999999999994543E-2</v>
          </cell>
          <cell r="AD90">
            <v>0</v>
          </cell>
          <cell r="AE90">
            <v>2370</v>
          </cell>
          <cell r="AF90" t="str">
            <v/>
          </cell>
          <cell r="AG90">
            <v>0</v>
          </cell>
          <cell r="AH90">
            <v>0</v>
          </cell>
          <cell r="AI90">
            <v>3950.1</v>
          </cell>
          <cell r="AJ90">
            <v>3950.1</v>
          </cell>
          <cell r="AK90">
            <v>4700</v>
          </cell>
          <cell r="AL90">
            <v>0</v>
          </cell>
          <cell r="AM90">
            <v>0</v>
          </cell>
          <cell r="AN90" t="str">
            <v>Střední podnik</v>
          </cell>
          <cell r="AO90" t="str">
            <v>Ne</v>
          </cell>
          <cell r="AP90" t="str">
            <v>Pospíšil Petr</v>
          </cell>
          <cell r="AQ90">
            <v>45739.513449074097</v>
          </cell>
          <cell r="AR90">
            <v>2421.086956521739</v>
          </cell>
          <cell r="AS90">
            <v>57.906809534980326</v>
          </cell>
          <cell r="AT90">
            <v>30.907493061979643</v>
          </cell>
          <cell r="AU90">
            <v>26.999316473000682</v>
          </cell>
          <cell r="AV90">
            <v>26.999316473000682</v>
          </cell>
          <cell r="AW90">
            <v>0</v>
          </cell>
          <cell r="AX90">
            <v>6727832570.2199984</v>
          </cell>
          <cell r="AY90" t="str">
            <v>NE</v>
          </cell>
          <cell r="AZ90" t="str">
            <v/>
          </cell>
        </row>
        <row r="91">
          <cell r="A91">
            <v>7241200251</v>
          </cell>
          <cell r="B91" t="str">
            <v>SPL a.s.</v>
          </cell>
          <cell r="C91" t="str">
            <v>FVE Srch</v>
          </cell>
          <cell r="D91">
            <v>3517430</v>
          </cell>
          <cell r="E91">
            <v>18000000</v>
          </cell>
          <cell r="F91">
            <v>21780000</v>
          </cell>
          <cell r="G91" t="str">
            <v>Akceptovaný</v>
          </cell>
          <cell r="H91" t="str">
            <v>Pardubický kraj</v>
          </cell>
          <cell r="I91" t="str">
            <v>Pardubice</v>
          </cell>
          <cell r="J91">
            <v>0.19541277777777777</v>
          </cell>
          <cell r="K91">
            <v>1004.98</v>
          </cell>
          <cell r="L91" t="str">
            <v>kWp</v>
          </cell>
          <cell r="M91">
            <v>742.5</v>
          </cell>
          <cell r="N91" t="str">
            <v>t CO2/rok</v>
          </cell>
          <cell r="O91">
            <v>863.4</v>
          </cell>
          <cell r="P91" t="str">
            <v>MWh/rok</v>
          </cell>
          <cell r="Q91" t="str">
            <v/>
          </cell>
          <cell r="R91" t="str">
            <v/>
          </cell>
          <cell r="S91">
            <v>360</v>
          </cell>
          <cell r="T91" t="str">
            <v>kWh</v>
          </cell>
          <cell r="U91" t="str">
            <v/>
          </cell>
          <cell r="V91" t="str">
            <v/>
          </cell>
          <cell r="W91" t="str">
            <v/>
          </cell>
          <cell r="X91" t="str">
            <v/>
          </cell>
          <cell r="Y91" t="str">
            <v>ModF – RES+ č. 2/2024 - ModF-RES3-FV_2</v>
          </cell>
          <cell r="Z91">
            <v>200.99600000000001</v>
          </cell>
          <cell r="AA91">
            <v>602.98799999999994</v>
          </cell>
          <cell r="AB91">
            <v>159.00399999999999</v>
          </cell>
          <cell r="AC91">
            <v>-242.98799999999994</v>
          </cell>
          <cell r="AD91">
            <v>0</v>
          </cell>
          <cell r="AE91">
            <v>360</v>
          </cell>
          <cell r="AF91" t="str">
            <v/>
          </cell>
          <cell r="AG91">
            <v>0</v>
          </cell>
          <cell r="AH91">
            <v>0</v>
          </cell>
          <cell r="AI91">
            <v>1004.98</v>
          </cell>
          <cell r="AJ91">
            <v>1004.98</v>
          </cell>
          <cell r="AK91">
            <v>3500</v>
          </cell>
          <cell r="AL91">
            <v>0</v>
          </cell>
          <cell r="AM91">
            <v>0</v>
          </cell>
          <cell r="AN91" t="str">
            <v>Velký podnik</v>
          </cell>
          <cell r="AO91" t="str">
            <v>Ne</v>
          </cell>
          <cell r="AP91" t="str">
            <v>Růžek Martin</v>
          </cell>
          <cell r="AQ91">
            <v>45716.485254629602</v>
          </cell>
          <cell r="AR91">
            <v>2421.086956521739</v>
          </cell>
          <cell r="AS91">
            <v>57.624071601684477</v>
          </cell>
          <cell r="AT91">
            <v>41.504347826086949</v>
          </cell>
          <cell r="AU91">
            <v>16.119723775597524</v>
          </cell>
          <cell r="AV91">
            <v>16.119723775597524</v>
          </cell>
          <cell r="AW91">
            <v>0</v>
          </cell>
          <cell r="AX91">
            <v>6731350000.2199984</v>
          </cell>
          <cell r="AY91" t="str">
            <v>NE</v>
          </cell>
          <cell r="AZ91" t="str">
            <v/>
          </cell>
        </row>
        <row r="92">
          <cell r="A92">
            <v>7241200178</v>
          </cell>
          <cell r="B92" t="str">
            <v>Agrisun 42 s.r.o.</v>
          </cell>
          <cell r="C92" t="str">
            <v>1414_FVE Jílové u Prahy</v>
          </cell>
          <cell r="D92">
            <v>6910281</v>
          </cell>
          <cell r="E92">
            <v>32909000</v>
          </cell>
          <cell r="F92">
            <v>39819890</v>
          </cell>
          <cell r="G92" t="str">
            <v>Akceptovaný</v>
          </cell>
          <cell r="H92" t="str">
            <v>Středočeský kraj</v>
          </cell>
          <cell r="I92" t="str">
            <v>Praha-západ</v>
          </cell>
          <cell r="J92">
            <v>0.20998149442401776</v>
          </cell>
          <cell r="K92">
            <v>1311</v>
          </cell>
          <cell r="L92" t="str">
            <v>kWp</v>
          </cell>
          <cell r="M92">
            <v>1026.99</v>
          </cell>
          <cell r="N92" t="str">
            <v>t CO2/rok</v>
          </cell>
          <cell r="O92">
            <v>1194.18</v>
          </cell>
          <cell r="P92" t="str">
            <v>MWh/rok</v>
          </cell>
          <cell r="Q92" t="str">
            <v/>
          </cell>
          <cell r="R92" t="str">
            <v/>
          </cell>
          <cell r="S92">
            <v>786.6</v>
          </cell>
          <cell r="T92" t="str">
            <v>kWh</v>
          </cell>
          <cell r="U92" t="str">
            <v/>
          </cell>
          <cell r="V92" t="str">
            <v/>
          </cell>
          <cell r="W92" t="str">
            <v/>
          </cell>
          <cell r="X92" t="str">
            <v/>
          </cell>
          <cell r="Y92" t="str">
            <v>ModF – RES+ č. 2/2024 - ModF-RES3-FV_2</v>
          </cell>
          <cell r="Z92">
            <v>262.2</v>
          </cell>
          <cell r="AA92">
            <v>786.6</v>
          </cell>
          <cell r="AB92">
            <v>524.40000000000009</v>
          </cell>
          <cell r="AC92">
            <v>0</v>
          </cell>
          <cell r="AD92">
            <v>0</v>
          </cell>
          <cell r="AE92">
            <v>786.6</v>
          </cell>
          <cell r="AF92" t="str">
            <v/>
          </cell>
          <cell r="AG92">
            <v>0</v>
          </cell>
          <cell r="AH92">
            <v>1311</v>
          </cell>
          <cell r="AI92">
            <v>0</v>
          </cell>
          <cell r="AJ92">
            <v>1311</v>
          </cell>
          <cell r="AK92">
            <v>5271</v>
          </cell>
          <cell r="AL92">
            <v>0</v>
          </cell>
          <cell r="AM92">
            <v>0</v>
          </cell>
          <cell r="AN92" t="str">
            <v>Velký podnik</v>
          </cell>
          <cell r="AO92" t="str">
            <v>Ne</v>
          </cell>
          <cell r="AP92" t="str">
            <v>Pospíšil Petr</v>
          </cell>
          <cell r="AQ92">
            <v>45699.339409722197</v>
          </cell>
          <cell r="AR92">
            <v>2421.086956521739</v>
          </cell>
          <cell r="AS92">
            <v>57.559327905768228</v>
          </cell>
          <cell r="AT92">
            <v>27.559327905768232</v>
          </cell>
          <cell r="AU92">
            <v>30</v>
          </cell>
          <cell r="AV92">
            <v>27</v>
          </cell>
          <cell r="AW92">
            <v>3</v>
          </cell>
          <cell r="AX92">
            <v>6738260281.2199984</v>
          </cell>
          <cell r="AY92" t="str">
            <v>NE</v>
          </cell>
          <cell r="AZ92" t="str">
            <v/>
          </cell>
        </row>
        <row r="93">
          <cell r="A93">
            <v>7241200162</v>
          </cell>
          <cell r="B93" t="str">
            <v>Green Power Engineering s.r.o.</v>
          </cell>
          <cell r="C93" t="str">
            <v>FVE Želivsko</v>
          </cell>
          <cell r="D93">
            <v>3801000</v>
          </cell>
          <cell r="E93">
            <v>43262739</v>
          </cell>
          <cell r="F93">
            <v>52347914.189999998</v>
          </cell>
          <cell r="G93" t="str">
            <v>Akceptovaný</v>
          </cell>
          <cell r="H93" t="str">
            <v>Pardubický kraj</v>
          </cell>
          <cell r="I93" t="str">
            <v>Svitavy</v>
          </cell>
          <cell r="J93">
            <v>8.785851492204412E-2</v>
          </cell>
          <cell r="K93">
            <v>1500</v>
          </cell>
          <cell r="L93" t="str">
            <v>kWp</v>
          </cell>
          <cell r="M93">
            <v>1305.54</v>
          </cell>
          <cell r="N93" t="str">
            <v>t CO2/rok</v>
          </cell>
          <cell r="O93">
            <v>1518.08</v>
          </cell>
          <cell r="P93" t="str">
            <v>MWh/rok</v>
          </cell>
          <cell r="Q93" t="str">
            <v/>
          </cell>
          <cell r="R93" t="str">
            <v/>
          </cell>
          <cell r="S93" t="str">
            <v/>
          </cell>
          <cell r="T93" t="str">
            <v/>
          </cell>
          <cell r="U93" t="str">
            <v/>
          </cell>
          <cell r="V93" t="str">
            <v/>
          </cell>
          <cell r="W93" t="str">
            <v/>
          </cell>
          <cell r="X93" t="str">
            <v/>
          </cell>
          <cell r="Y93" t="str">
            <v>ModF – RES+ č. 2/2024 - ModF-RES3-FV_2</v>
          </cell>
          <cell r="Z93">
            <v>300</v>
          </cell>
          <cell r="AA93">
            <v>900</v>
          </cell>
          <cell r="AE93">
            <v>0</v>
          </cell>
          <cell r="AF93" t="str">
            <v/>
          </cell>
          <cell r="AG93">
            <v>0</v>
          </cell>
          <cell r="AH93">
            <v>0</v>
          </cell>
          <cell r="AI93">
            <v>1500</v>
          </cell>
          <cell r="AJ93">
            <v>1500</v>
          </cell>
          <cell r="AK93">
            <v>2534</v>
          </cell>
          <cell r="AL93">
            <v>0</v>
          </cell>
          <cell r="AM93">
            <v>0</v>
          </cell>
          <cell r="AN93" t="str">
            <v>Malý podnik a mikropodnik</v>
          </cell>
          <cell r="AO93" t="str">
            <v>Ne</v>
          </cell>
          <cell r="AP93" t="str">
            <v>Růžek Martin</v>
          </cell>
          <cell r="AQ93">
            <v>45720.485937500001</v>
          </cell>
          <cell r="AR93">
            <v>2421.086956521739</v>
          </cell>
          <cell r="AS93">
            <v>57.326447273600763</v>
          </cell>
          <cell r="AT93">
            <v>57.326447273600763</v>
          </cell>
          <cell r="AU93">
            <v>0</v>
          </cell>
          <cell r="AV93">
            <v>0</v>
          </cell>
          <cell r="AW93">
            <v>0</v>
          </cell>
          <cell r="AX93">
            <v>6742061281.2199984</v>
          </cell>
          <cell r="AY93" t="str">
            <v>NE</v>
          </cell>
          <cell r="AZ93" t="str">
            <v/>
          </cell>
        </row>
        <row r="94">
          <cell r="A94">
            <v>7241200180</v>
          </cell>
          <cell r="B94" t="str">
            <v>Agrisun 36 s.r.o.</v>
          </cell>
          <cell r="C94" t="str">
            <v>1297_FVE Kozlov u Jihlavy</v>
          </cell>
          <cell r="D94">
            <v>12120563.52</v>
          </cell>
          <cell r="E94">
            <v>60607440</v>
          </cell>
          <cell r="F94">
            <v>73335002.400000006</v>
          </cell>
          <cell r="G94" t="str">
            <v>Akceptovaný</v>
          </cell>
          <cell r="H94" t="str">
            <v>Kraj Vysočina</v>
          </cell>
          <cell r="I94" t="str">
            <v>Jihlava</v>
          </cell>
          <cell r="J94">
            <v>0.19998474642717132</v>
          </cell>
          <cell r="K94">
            <v>2506.3200000000002</v>
          </cell>
          <cell r="L94" t="str">
            <v>kWp</v>
          </cell>
          <cell r="M94">
            <v>1940.47</v>
          </cell>
          <cell r="N94" t="str">
            <v>t CO2/rok</v>
          </cell>
          <cell r="O94">
            <v>2256.36</v>
          </cell>
          <cell r="P94" t="str">
            <v>MWh/rok</v>
          </cell>
          <cell r="Q94" t="str">
            <v/>
          </cell>
          <cell r="R94" t="str">
            <v/>
          </cell>
          <cell r="S94">
            <v>1503.79</v>
          </cell>
          <cell r="T94" t="str">
            <v>kWh</v>
          </cell>
          <cell r="U94" t="str">
            <v/>
          </cell>
          <cell r="V94" t="str">
            <v/>
          </cell>
          <cell r="W94" t="str">
            <v/>
          </cell>
          <cell r="X94" t="str">
            <v/>
          </cell>
          <cell r="Y94" t="str">
            <v>ModF – RES+ č. 2/2024 - ModF-RES3-FV_2</v>
          </cell>
          <cell r="Z94">
            <v>501.26400000000007</v>
          </cell>
          <cell r="AA94">
            <v>1503.7920000000001</v>
          </cell>
          <cell r="AB94">
            <v>1002.5259999999998</v>
          </cell>
          <cell r="AC94">
            <v>-2.00000000018008E-3</v>
          </cell>
          <cell r="AD94">
            <v>0</v>
          </cell>
          <cell r="AE94">
            <v>1503.79</v>
          </cell>
          <cell r="AF94" t="str">
            <v/>
          </cell>
          <cell r="AG94">
            <v>0</v>
          </cell>
          <cell r="AH94">
            <v>0</v>
          </cell>
          <cell r="AI94">
            <v>2506.3200000000002</v>
          </cell>
          <cell r="AJ94">
            <v>2506.3200000000002</v>
          </cell>
          <cell r="AK94">
            <v>4836</v>
          </cell>
          <cell r="AL94">
            <v>0</v>
          </cell>
          <cell r="AM94">
            <v>0</v>
          </cell>
          <cell r="AN94" t="str">
            <v>Velký podnik</v>
          </cell>
          <cell r="AO94" t="str">
            <v>Ne</v>
          </cell>
          <cell r="AP94" t="str">
            <v>Pospíšil Petr</v>
          </cell>
          <cell r="AQ94">
            <v>45719.701666666697</v>
          </cell>
          <cell r="AR94">
            <v>2421.086956521739</v>
          </cell>
          <cell r="AS94">
            <v>57.038263799484952</v>
          </cell>
          <cell r="AT94">
            <v>30.038299708706443</v>
          </cell>
          <cell r="AU94">
            <v>26.999964090778509</v>
          </cell>
          <cell r="AV94">
            <v>26.999964090778509</v>
          </cell>
          <cell r="AW94">
            <v>0</v>
          </cell>
          <cell r="AX94">
            <v>6754181844.7399988</v>
          </cell>
          <cell r="AY94" t="str">
            <v>NE</v>
          </cell>
          <cell r="AZ94" t="str">
            <v/>
          </cell>
        </row>
        <row r="95">
          <cell r="A95">
            <v>7241200030</v>
          </cell>
          <cell r="B95" t="str">
            <v>Agrisun 87 s.r.o.</v>
          </cell>
          <cell r="C95" t="str">
            <v>1552_FVE Kostelní Myslová</v>
          </cell>
          <cell r="D95">
            <v>12831820.32</v>
          </cell>
          <cell r="E95">
            <v>61100000</v>
          </cell>
          <cell r="F95">
            <v>73931000</v>
          </cell>
          <cell r="G95" t="str">
            <v>Akceptovaný</v>
          </cell>
          <cell r="H95" t="str">
            <v>Kraj Vysočina</v>
          </cell>
          <cell r="I95" t="str">
            <v>Jihlava</v>
          </cell>
          <cell r="J95">
            <v>0.21001342585924715</v>
          </cell>
          <cell r="K95">
            <v>2647.92</v>
          </cell>
          <cell r="L95" t="str">
            <v>kWp</v>
          </cell>
          <cell r="M95">
            <v>2178.9</v>
          </cell>
          <cell r="N95" t="str">
            <v>t CO2/rok</v>
          </cell>
          <cell r="O95">
            <v>2533.6</v>
          </cell>
          <cell r="P95" t="str">
            <v>MWh/rok</v>
          </cell>
          <cell r="Q95" t="str">
            <v/>
          </cell>
          <cell r="R95" t="str">
            <v/>
          </cell>
          <cell r="S95">
            <v>1588.75</v>
          </cell>
          <cell r="T95" t="str">
            <v>kWh</v>
          </cell>
          <cell r="U95" t="str">
            <v/>
          </cell>
          <cell r="V95" t="str">
            <v/>
          </cell>
          <cell r="W95" t="str">
            <v/>
          </cell>
          <cell r="X95" t="str">
            <v/>
          </cell>
          <cell r="Y95" t="str">
            <v>ModF – RES+ č. 2/2024 - ModF-RES3-FV_2</v>
          </cell>
          <cell r="Z95">
            <v>529.58400000000006</v>
          </cell>
          <cell r="AA95">
            <v>1588.752</v>
          </cell>
          <cell r="AB95">
            <v>1059.1659999999999</v>
          </cell>
          <cell r="AC95">
            <v>-1.9999999999527063E-3</v>
          </cell>
          <cell r="AD95">
            <v>0</v>
          </cell>
          <cell r="AE95">
            <v>1588.75</v>
          </cell>
          <cell r="AF95" t="str">
            <v/>
          </cell>
          <cell r="AG95">
            <v>0</v>
          </cell>
          <cell r="AH95">
            <v>0</v>
          </cell>
          <cell r="AI95">
            <v>2647.92</v>
          </cell>
          <cell r="AJ95">
            <v>2647.92</v>
          </cell>
          <cell r="AK95">
            <v>4846</v>
          </cell>
          <cell r="AL95">
            <v>0</v>
          </cell>
          <cell r="AM95">
            <v>0</v>
          </cell>
          <cell r="AN95" t="str">
            <v>Velký podnik</v>
          </cell>
          <cell r="AO95" t="str">
            <v>Ne</v>
          </cell>
          <cell r="AP95" t="str">
            <v>Pospíšil Petr</v>
          </cell>
          <cell r="AQ95">
            <v>45735.596284722204</v>
          </cell>
          <cell r="AR95">
            <v>2421.086956521739</v>
          </cell>
          <cell r="AS95">
            <v>56.976279958912528</v>
          </cell>
          <cell r="AT95">
            <v>29.976313947854795</v>
          </cell>
          <cell r="AU95">
            <v>26.999966011057737</v>
          </cell>
          <cell r="AV95">
            <v>26.999966011057737</v>
          </cell>
          <cell r="AW95">
            <v>0</v>
          </cell>
          <cell r="AX95">
            <v>6767013665.0599985</v>
          </cell>
          <cell r="AY95" t="str">
            <v>NE</v>
          </cell>
          <cell r="AZ95" t="str">
            <v/>
          </cell>
        </row>
        <row r="96">
          <cell r="A96">
            <v>7241200061</v>
          </cell>
          <cell r="B96" t="str">
            <v>Technické pružiny SCHERDEL s.r.o.</v>
          </cell>
          <cell r="C96" t="str">
            <v>FVE ve společnosti Technické pružiny SCHERDEL</v>
          </cell>
          <cell r="D96">
            <v>7913880</v>
          </cell>
          <cell r="E96">
            <v>35659931</v>
          </cell>
          <cell r="F96">
            <v>35659931</v>
          </cell>
          <cell r="G96" t="str">
            <v>Akceptovaný</v>
          </cell>
          <cell r="H96" t="str">
            <v>Plzeňský kraj</v>
          </cell>
          <cell r="I96" t="str">
            <v>Tachov</v>
          </cell>
          <cell r="J96">
            <v>0.22192639688506408</v>
          </cell>
          <cell r="K96">
            <v>1099.1500000000001</v>
          </cell>
          <cell r="L96" t="str">
            <v>kWp</v>
          </cell>
          <cell r="M96">
            <v>915.44</v>
          </cell>
          <cell r="N96" t="str">
            <v>t CO2/rok</v>
          </cell>
          <cell r="O96">
            <v>1064.47</v>
          </cell>
          <cell r="P96" t="str">
            <v>MWh/rok</v>
          </cell>
          <cell r="Q96" t="str">
            <v/>
          </cell>
          <cell r="R96" t="str">
            <v/>
          </cell>
          <cell r="S96">
            <v>576</v>
          </cell>
          <cell r="T96" t="str">
            <v>kWh</v>
          </cell>
          <cell r="U96" t="str">
            <v/>
          </cell>
          <cell r="V96" t="str">
            <v/>
          </cell>
          <cell r="W96" t="str">
            <v/>
          </cell>
          <cell r="X96" t="str">
            <v/>
          </cell>
          <cell r="Y96" t="str">
            <v>ModF – RES+ č. 2/2024 - ModF-RES3-FV_2</v>
          </cell>
          <cell r="Z96">
            <v>219.83000000000004</v>
          </cell>
          <cell r="AA96">
            <v>659.49</v>
          </cell>
          <cell r="AB96">
            <v>356.16999999999996</v>
          </cell>
          <cell r="AC96">
            <v>-83.490000000000009</v>
          </cell>
          <cell r="AD96">
            <v>0</v>
          </cell>
          <cell r="AE96">
            <v>576</v>
          </cell>
          <cell r="AF96">
            <v>0</v>
          </cell>
          <cell r="AG96">
            <v>1099.1500000000001</v>
          </cell>
          <cell r="AH96">
            <v>0</v>
          </cell>
          <cell r="AI96">
            <v>0</v>
          </cell>
          <cell r="AJ96">
            <v>1099.1500000000001</v>
          </cell>
          <cell r="AK96">
            <v>7200</v>
          </cell>
          <cell r="AL96">
            <v>0</v>
          </cell>
          <cell r="AM96">
            <v>0</v>
          </cell>
          <cell r="AN96" t="str">
            <v>Velký podnik</v>
          </cell>
          <cell r="AO96" t="str">
            <v>Ne</v>
          </cell>
          <cell r="AP96" t="str">
            <v>Růžek Martin</v>
          </cell>
          <cell r="AQ96">
            <v>45736.557500000003</v>
          </cell>
          <cell r="AR96">
            <v>2421.086956521739</v>
          </cell>
          <cell r="AS96">
            <v>56.757583346683575</v>
          </cell>
          <cell r="AT96">
            <v>20.17572463768116</v>
          </cell>
          <cell r="AU96">
            <v>36.581858709002411</v>
          </cell>
          <cell r="AV96">
            <v>23.581858709002411</v>
          </cell>
          <cell r="AW96">
            <v>13</v>
          </cell>
          <cell r="AX96">
            <v>6774927545.0599985</v>
          </cell>
          <cell r="AY96" t="str">
            <v>NE</v>
          </cell>
          <cell r="AZ96" t="str">
            <v/>
          </cell>
        </row>
        <row r="97">
          <cell r="A97">
            <v>7241200170</v>
          </cell>
          <cell r="B97" t="str">
            <v>Energeo ML alfa s.r.o.</v>
          </cell>
          <cell r="C97" t="str">
            <v>FVE Senný rybník</v>
          </cell>
          <cell r="D97">
            <v>16125000</v>
          </cell>
          <cell r="E97">
            <v>131375925</v>
          </cell>
          <cell r="F97">
            <v>158964869.25</v>
          </cell>
          <cell r="G97" t="str">
            <v>Akceptovaný</v>
          </cell>
          <cell r="H97" t="str">
            <v>Karlovarský kraj</v>
          </cell>
          <cell r="I97" t="str">
            <v>Cheb</v>
          </cell>
          <cell r="J97">
            <v>0.12273938318607462</v>
          </cell>
          <cell r="K97">
            <v>6250</v>
          </cell>
          <cell r="L97" t="str">
            <v>kWp</v>
          </cell>
          <cell r="M97">
            <v>4838</v>
          </cell>
          <cell r="N97" t="str">
            <v>t CO2/rok</v>
          </cell>
          <cell r="O97">
            <v>5625</v>
          </cell>
          <cell r="P97" t="str">
            <v>MWh/rok</v>
          </cell>
          <cell r="Q97" t="str">
            <v/>
          </cell>
          <cell r="R97" t="str">
            <v/>
          </cell>
          <cell r="S97" t="str">
            <v/>
          </cell>
          <cell r="T97" t="str">
            <v/>
          </cell>
          <cell r="U97" t="str">
            <v/>
          </cell>
          <cell r="V97" t="str">
            <v/>
          </cell>
          <cell r="W97" t="str">
            <v/>
          </cell>
          <cell r="X97" t="str">
            <v/>
          </cell>
          <cell r="Y97" t="str">
            <v>ModF – RES+ č. 2/2024 - ModF-RES3-FV_2</v>
          </cell>
          <cell r="Z97">
            <v>1250</v>
          </cell>
          <cell r="AA97">
            <v>3750</v>
          </cell>
          <cell r="AE97">
            <v>0</v>
          </cell>
          <cell r="AF97" t="str">
            <v/>
          </cell>
          <cell r="AG97">
            <v>0</v>
          </cell>
          <cell r="AH97">
            <v>0</v>
          </cell>
          <cell r="AI97">
            <v>6250</v>
          </cell>
          <cell r="AJ97">
            <v>6250</v>
          </cell>
          <cell r="AK97">
            <v>2580</v>
          </cell>
          <cell r="AL97">
            <v>0</v>
          </cell>
          <cell r="AM97">
            <v>0</v>
          </cell>
          <cell r="AN97" t="str">
            <v>Malý podnik a mikropodnik</v>
          </cell>
          <cell r="AO97" t="str">
            <v>Ne</v>
          </cell>
          <cell r="AP97" t="str">
            <v>Růžek Martin</v>
          </cell>
          <cell r="AQ97">
            <v>45742.605162036998</v>
          </cell>
          <cell r="AR97">
            <v>2421.086956521739</v>
          </cell>
          <cell r="AS97">
            <v>56.304347826086953</v>
          </cell>
          <cell r="AT97">
            <v>56.304347826086953</v>
          </cell>
          <cell r="AU97">
            <v>0</v>
          </cell>
          <cell r="AV97">
            <v>0</v>
          </cell>
          <cell r="AW97">
            <v>0</v>
          </cell>
          <cell r="AX97">
            <v>6791052545.0599985</v>
          </cell>
          <cell r="AY97" t="str">
            <v>NE</v>
          </cell>
          <cell r="AZ97" t="str">
            <v/>
          </cell>
        </row>
        <row r="98">
          <cell r="A98">
            <v>7241200245</v>
          </cell>
          <cell r="B98" t="str">
            <v>CPI Solar ONE, a.s.</v>
          </cell>
          <cell r="C98" t="str">
            <v>RES 2024 - Sdružená FVE Skupina 10</v>
          </cell>
          <cell r="D98">
            <v>12860710.199999999</v>
          </cell>
          <cell r="E98">
            <v>77995000</v>
          </cell>
          <cell r="F98">
            <v>77995000</v>
          </cell>
          <cell r="G98" t="str">
            <v>Akceptovaný</v>
          </cell>
          <cell r="H98" t="str">
            <v>Hlavní město Praha</v>
          </cell>
          <cell r="I98" t="str">
            <v>Český Krumlov</v>
          </cell>
          <cell r="J98">
            <v>0.16489146996602344</v>
          </cell>
          <cell r="K98">
            <v>2009.8</v>
          </cell>
          <cell r="L98" t="str">
            <v>kWp</v>
          </cell>
          <cell r="M98">
            <v>1574.66</v>
          </cell>
          <cell r="N98" t="str">
            <v>t CO2/rok</v>
          </cell>
          <cell r="O98">
            <v>1831</v>
          </cell>
          <cell r="P98" t="str">
            <v>MWh/rok</v>
          </cell>
          <cell r="Q98" t="str">
            <v/>
          </cell>
          <cell r="R98" t="str">
            <v/>
          </cell>
          <cell r="S98">
            <v>920</v>
          </cell>
          <cell r="T98" t="str">
            <v>kWh</v>
          </cell>
          <cell r="U98" t="str">
            <v/>
          </cell>
          <cell r="V98" t="str">
            <v/>
          </cell>
          <cell r="W98" t="str">
            <v/>
          </cell>
          <cell r="X98" t="str">
            <v/>
          </cell>
          <cell r="Y98" t="str">
            <v>ModF – RES+ č. 2/2024 - ModF-RES3-FV_2</v>
          </cell>
          <cell r="Z98">
            <v>401.96000000000004</v>
          </cell>
          <cell r="AA98">
            <v>1205.8799999999999</v>
          </cell>
          <cell r="AB98">
            <v>518.04</v>
          </cell>
          <cell r="AC98">
            <v>-285.87999999999988</v>
          </cell>
          <cell r="AD98">
            <v>0</v>
          </cell>
          <cell r="AE98">
            <v>920</v>
          </cell>
          <cell r="AF98" t="str">
            <v/>
          </cell>
          <cell r="AG98">
            <v>2009.8</v>
          </cell>
          <cell r="AH98">
            <v>0</v>
          </cell>
          <cell r="AI98">
            <v>0</v>
          </cell>
          <cell r="AJ98">
            <v>2009.8</v>
          </cell>
          <cell r="AK98">
            <v>6399</v>
          </cell>
          <cell r="AL98">
            <v>0</v>
          </cell>
          <cell r="AM98">
            <v>0</v>
          </cell>
          <cell r="AN98" t="str">
            <v>Velký podnik</v>
          </cell>
          <cell r="AO98" t="str">
            <v>Ne</v>
          </cell>
          <cell r="AP98" t="str">
            <v>Růžek Martin</v>
          </cell>
          <cell r="AQ98">
            <v>45743.527384259301</v>
          </cell>
          <cell r="AR98">
            <v>2421.086956521739</v>
          </cell>
          <cell r="AS98">
            <v>56.300301869257851</v>
          </cell>
          <cell r="AT98">
            <v>22.701237285717195</v>
          </cell>
          <cell r="AU98">
            <v>33.599064583540653</v>
          </cell>
          <cell r="AV98">
            <v>20.599064583540653</v>
          </cell>
          <cell r="AW98">
            <v>13</v>
          </cell>
          <cell r="AX98">
            <v>6803913255.2599983</v>
          </cell>
          <cell r="AY98" t="str">
            <v>NE</v>
          </cell>
          <cell r="AZ98" t="str">
            <v/>
          </cell>
        </row>
        <row r="99">
          <cell r="A99">
            <v>7241200058</v>
          </cell>
          <cell r="B99" t="str">
            <v>DCFK developerská spol. s r.o.</v>
          </cell>
          <cell r="C99" t="str">
            <v>1113_FVE Jiříkov 1</v>
          </cell>
          <cell r="D99">
            <v>21978432</v>
          </cell>
          <cell r="E99">
            <v>95560000</v>
          </cell>
          <cell r="F99">
            <v>115627600</v>
          </cell>
          <cell r="G99" t="str">
            <v>Akceptovaný</v>
          </cell>
          <cell r="H99" t="str">
            <v>Ústecký kraj</v>
          </cell>
          <cell r="I99" t="str">
            <v>Děčín</v>
          </cell>
          <cell r="J99">
            <v>0.22999614901632481</v>
          </cell>
          <cell r="K99">
            <v>3974.4</v>
          </cell>
          <cell r="L99" t="str">
            <v>kWp</v>
          </cell>
          <cell r="M99">
            <v>2641.92</v>
          </cell>
          <cell r="N99" t="str">
            <v>t CO2/rok</v>
          </cell>
          <cell r="O99">
            <v>3072</v>
          </cell>
          <cell r="P99" t="str">
            <v>MWh/rok</v>
          </cell>
          <cell r="Q99" t="str">
            <v/>
          </cell>
          <cell r="R99" t="str">
            <v/>
          </cell>
          <cell r="S99">
            <v>2384</v>
          </cell>
          <cell r="T99" t="str">
            <v>kWh</v>
          </cell>
          <cell r="U99" t="str">
            <v/>
          </cell>
          <cell r="V99" t="str">
            <v/>
          </cell>
          <cell r="W99" t="str">
            <v/>
          </cell>
          <cell r="X99" t="str">
            <v/>
          </cell>
          <cell r="Y99" t="str">
            <v>ModF – RES+ č. 2/2024 - ModF-RES3-FV_2</v>
          </cell>
          <cell r="Z99">
            <v>794.88000000000011</v>
          </cell>
          <cell r="AA99">
            <v>2384.64</v>
          </cell>
          <cell r="AB99">
            <v>1589.12</v>
          </cell>
          <cell r="AC99">
            <v>-0.63999999999987267</v>
          </cell>
          <cell r="AD99">
            <v>0</v>
          </cell>
          <cell r="AE99">
            <v>2384</v>
          </cell>
          <cell r="AF99" t="str">
            <v/>
          </cell>
          <cell r="AG99">
            <v>0</v>
          </cell>
          <cell r="AH99">
            <v>3974.4</v>
          </cell>
          <cell r="AI99">
            <v>0</v>
          </cell>
          <cell r="AJ99">
            <v>3974.4</v>
          </cell>
          <cell r="AK99">
            <v>5530</v>
          </cell>
          <cell r="AL99">
            <v>0</v>
          </cell>
          <cell r="AM99">
            <v>0</v>
          </cell>
          <cell r="AN99" t="str">
            <v>Velký podnik</v>
          </cell>
          <cell r="AO99" t="str">
            <v>Ne</v>
          </cell>
          <cell r="AP99" t="str">
            <v>Bajer Pavel</v>
          </cell>
          <cell r="AQ99">
            <v>45720.6503703704</v>
          </cell>
          <cell r="AR99">
            <v>2421.086956521739</v>
          </cell>
          <cell r="AS99">
            <v>56.261328196661161</v>
          </cell>
          <cell r="AT99">
            <v>26.268574573472755</v>
          </cell>
          <cell r="AU99">
            <v>29.992753623188406</v>
          </cell>
          <cell r="AV99">
            <v>26.992753623188406</v>
          </cell>
          <cell r="AW99">
            <v>3</v>
          </cell>
          <cell r="AX99">
            <v>6825891687.2599983</v>
          </cell>
          <cell r="AY99" t="str">
            <v>NE</v>
          </cell>
          <cell r="AZ99" t="str">
            <v/>
          </cell>
        </row>
        <row r="100">
          <cell r="A100">
            <v>7241200161</v>
          </cell>
          <cell r="B100" t="str">
            <v>SD CONT s.r.o.</v>
          </cell>
          <cell r="C100" t="str">
            <v>FVE SD CONT 1998</v>
          </cell>
          <cell r="D100">
            <v>5164261.3</v>
          </cell>
          <cell r="E100">
            <v>44817789</v>
          </cell>
          <cell r="F100">
            <v>54229524.689999998</v>
          </cell>
          <cell r="G100" t="str">
            <v>Akceptovaný</v>
          </cell>
          <cell r="H100" t="str">
            <v>Jihomoravský kraj</v>
          </cell>
          <cell r="I100" t="str">
            <v>Znojmo</v>
          </cell>
          <cell r="J100">
            <v>0.11522793549677339</v>
          </cell>
          <cell r="K100">
            <v>1997.78</v>
          </cell>
          <cell r="L100" t="str">
            <v>kWp</v>
          </cell>
          <cell r="M100">
            <v>1976.41</v>
          </cell>
          <cell r="N100" t="str">
            <v>t CO2/rok</v>
          </cell>
          <cell r="O100">
            <v>2298.15</v>
          </cell>
          <cell r="P100" t="str">
            <v>MWh/rok</v>
          </cell>
          <cell r="Q100" t="str">
            <v/>
          </cell>
          <cell r="R100" t="str">
            <v/>
          </cell>
          <cell r="S100" t="str">
            <v/>
          </cell>
          <cell r="T100" t="str">
            <v/>
          </cell>
          <cell r="U100" t="str">
            <v/>
          </cell>
          <cell r="V100" t="str">
            <v/>
          </cell>
          <cell r="W100" t="str">
            <v/>
          </cell>
          <cell r="X100" t="str">
            <v/>
          </cell>
          <cell r="Y100" t="str">
            <v>ModF – RES+ č. 2/2024 - ModF-RES3-FV_2</v>
          </cell>
          <cell r="Z100">
            <v>399.55600000000004</v>
          </cell>
          <cell r="AA100">
            <v>1198.6679999999999</v>
          </cell>
          <cell r="AE100">
            <v>0</v>
          </cell>
          <cell r="AF100" t="str">
            <v/>
          </cell>
          <cell r="AG100">
            <v>0</v>
          </cell>
          <cell r="AH100">
            <v>0</v>
          </cell>
          <cell r="AI100">
            <v>1997.78</v>
          </cell>
          <cell r="AJ100">
            <v>1997.78</v>
          </cell>
          <cell r="AK100">
            <v>2585</v>
          </cell>
          <cell r="AL100">
            <v>0</v>
          </cell>
          <cell r="AM100">
            <v>0</v>
          </cell>
          <cell r="AN100" t="str">
            <v>Malý podnik a mikropodnik</v>
          </cell>
          <cell r="AO100" t="str">
            <v>Ne</v>
          </cell>
          <cell r="AP100" t="str">
            <v>Pospíšil Petr</v>
          </cell>
          <cell r="AQ100">
            <v>45698.674861111103</v>
          </cell>
          <cell r="AR100">
            <v>2421.086956521739</v>
          </cell>
          <cell r="AS100">
            <v>56.195441930872086</v>
          </cell>
          <cell r="AT100">
            <v>56.195441930872086</v>
          </cell>
          <cell r="AU100">
            <v>0</v>
          </cell>
          <cell r="AV100">
            <v>0</v>
          </cell>
          <cell r="AW100">
            <v>0</v>
          </cell>
          <cell r="AX100">
            <v>6831055948.5599985</v>
          </cell>
          <cell r="AY100" t="str">
            <v>NE</v>
          </cell>
          <cell r="AZ100" t="str">
            <v/>
          </cell>
        </row>
        <row r="101">
          <cell r="A101">
            <v>7241200255</v>
          </cell>
          <cell r="B101" t="str">
            <v>A100, s.r.o.</v>
          </cell>
          <cell r="C101" t="str">
            <v>FVE Tlučná</v>
          </cell>
          <cell r="D101">
            <v>18830223.359999999</v>
          </cell>
          <cell r="E101">
            <v>88933000</v>
          </cell>
          <cell r="F101">
            <v>88933000</v>
          </cell>
          <cell r="G101" t="str">
            <v>Akceptovaný</v>
          </cell>
          <cell r="H101" t="str">
            <v>Plzeňský kraj</v>
          </cell>
          <cell r="I101" t="str">
            <v>Plzeň-sever</v>
          </cell>
          <cell r="J101">
            <v>0.21173493933635432</v>
          </cell>
          <cell r="K101">
            <v>3893.76</v>
          </cell>
          <cell r="L101" t="str">
            <v>kWp</v>
          </cell>
          <cell r="M101">
            <v>3756.23</v>
          </cell>
          <cell r="N101" t="str">
            <v>t CO2/rok</v>
          </cell>
          <cell r="O101">
            <v>4367.71</v>
          </cell>
          <cell r="P101" t="str">
            <v>MWh/rok</v>
          </cell>
          <cell r="Q101" t="str">
            <v/>
          </cell>
          <cell r="R101" t="str">
            <v/>
          </cell>
          <cell r="S101">
            <v>2000</v>
          </cell>
          <cell r="T101" t="str">
            <v>kWh</v>
          </cell>
          <cell r="U101" t="str">
            <v/>
          </cell>
          <cell r="V101" t="str">
            <v/>
          </cell>
          <cell r="W101" t="str">
            <v/>
          </cell>
          <cell r="X101" t="str">
            <v/>
          </cell>
          <cell r="Y101" t="str">
            <v>ModF – RES+ č. 2/2024 - ModF-RES3-FV_2</v>
          </cell>
          <cell r="Z101">
            <v>778.75200000000007</v>
          </cell>
          <cell r="AA101">
            <v>2336.2559999999999</v>
          </cell>
          <cell r="AB101">
            <v>1221.248</v>
          </cell>
          <cell r="AC101">
            <v>-336.25599999999986</v>
          </cell>
          <cell r="AD101">
            <v>0</v>
          </cell>
          <cell r="AE101">
            <v>2000</v>
          </cell>
          <cell r="AF101" t="str">
            <v/>
          </cell>
          <cell r="AG101">
            <v>0</v>
          </cell>
          <cell r="AH101">
            <v>3893.76</v>
          </cell>
          <cell r="AI101">
            <v>0</v>
          </cell>
          <cell r="AJ101">
            <v>3893.76</v>
          </cell>
          <cell r="AK101">
            <v>4836</v>
          </cell>
          <cell r="AL101">
            <v>0</v>
          </cell>
          <cell r="AM101">
            <v>0</v>
          </cell>
          <cell r="AN101" t="str">
            <v>Malý podnik a mikropodnik</v>
          </cell>
          <cell r="AO101" t="str">
            <v>Ne</v>
          </cell>
          <cell r="AP101" t="str">
            <v>Bajer Pavel</v>
          </cell>
          <cell r="AQ101">
            <v>45726.420543981498</v>
          </cell>
          <cell r="AR101">
            <v>2421.086956521739</v>
          </cell>
          <cell r="AS101">
            <v>56.152205034150228</v>
          </cell>
          <cell r="AT101">
            <v>30.038299708706443</v>
          </cell>
          <cell r="AU101">
            <v>26.113905325443788</v>
          </cell>
          <cell r="AV101">
            <v>23.113905325443788</v>
          </cell>
          <cell r="AW101">
            <v>3</v>
          </cell>
          <cell r="AX101">
            <v>6849886171.9199982</v>
          </cell>
          <cell r="AY101" t="str">
            <v>NE</v>
          </cell>
          <cell r="AZ101" t="str">
            <v/>
          </cell>
        </row>
        <row r="102">
          <cell r="A102">
            <v>7241200183</v>
          </cell>
          <cell r="B102" t="str">
            <v>SE I Dolní Litvínov s.r.o.</v>
          </cell>
          <cell r="C102" t="str">
            <v>Výstavba nové fotovoltaické elektrárny FVE Kolumbus s bateriovou akumulací</v>
          </cell>
          <cell r="D102">
            <v>109274190.47</v>
          </cell>
          <cell r="E102">
            <v>563160142</v>
          </cell>
          <cell r="F102">
            <v>681423771.82000005</v>
          </cell>
          <cell r="G102" t="str">
            <v>Akceptovaný</v>
          </cell>
          <cell r="H102" t="str">
            <v>Ústecký kraj</v>
          </cell>
          <cell r="I102" t="str">
            <v>Most</v>
          </cell>
          <cell r="J102">
            <v>0.19403750784266263</v>
          </cell>
          <cell r="K102">
            <v>20648.939999999999</v>
          </cell>
          <cell r="L102" t="str">
            <v>kWp</v>
          </cell>
          <cell r="M102">
            <v>18128.95</v>
          </cell>
          <cell r="N102" t="str">
            <v>t CO2/rok</v>
          </cell>
          <cell r="O102">
            <v>21080.17</v>
          </cell>
          <cell r="P102" t="str">
            <v>MWh/rok</v>
          </cell>
          <cell r="Q102" t="str">
            <v/>
          </cell>
          <cell r="R102" t="str">
            <v/>
          </cell>
          <cell r="S102">
            <v>12000</v>
          </cell>
          <cell r="T102" t="str">
            <v>kWh</v>
          </cell>
          <cell r="U102" t="str">
            <v/>
          </cell>
          <cell r="V102" t="str">
            <v/>
          </cell>
          <cell r="W102" t="str">
            <v/>
          </cell>
          <cell r="X102" t="str">
            <v/>
          </cell>
          <cell r="Y102" t="str">
            <v>ModF – RES+ č. 2/2024 - ModF-RES3-FV_2</v>
          </cell>
          <cell r="Z102">
            <v>4129.7879999999996</v>
          </cell>
          <cell r="AA102">
            <v>12389.364</v>
          </cell>
          <cell r="AB102">
            <v>7870.2120000000004</v>
          </cell>
          <cell r="AC102">
            <v>-389.36399999999958</v>
          </cell>
          <cell r="AD102">
            <v>0</v>
          </cell>
          <cell r="AE102">
            <v>12000</v>
          </cell>
          <cell r="AF102" t="str">
            <v/>
          </cell>
          <cell r="AG102">
            <v>0</v>
          </cell>
          <cell r="AH102">
            <v>17256.87</v>
          </cell>
          <cell r="AI102">
            <v>3392.07</v>
          </cell>
          <cell r="AJ102">
            <v>20648.939999999999</v>
          </cell>
          <cell r="AK102">
            <v>5292</v>
          </cell>
          <cell r="AL102">
            <v>4.8428591981064528E-7</v>
          </cell>
          <cell r="AM102">
            <v>0</v>
          </cell>
          <cell r="AN102" t="str">
            <v>Velký podnik</v>
          </cell>
          <cell r="AO102" t="str">
            <v>Ne</v>
          </cell>
          <cell r="AP102" t="str">
            <v>Pospíšil Petr</v>
          </cell>
          <cell r="AQ102">
            <v>45726.779618055603</v>
          </cell>
          <cell r="AR102">
            <v>2421.086956521739</v>
          </cell>
          <cell r="AS102">
            <v>56.108608987976645</v>
          </cell>
          <cell r="AT102">
            <v>27.449965493443752</v>
          </cell>
          <cell r="AU102">
            <v>28.658643494532893</v>
          </cell>
          <cell r="AV102">
            <v>26.15146346495268</v>
          </cell>
          <cell r="AW102">
            <v>2.5071800295802111</v>
          </cell>
          <cell r="AX102">
            <v>6959160362.3899984</v>
          </cell>
          <cell r="AY102" t="str">
            <v>NE</v>
          </cell>
          <cell r="AZ102" t="str">
            <v/>
          </cell>
        </row>
        <row r="103">
          <cell r="A103">
            <v>7241200167</v>
          </cell>
          <cell r="B103" t="str">
            <v>Luna invest s.r.o.</v>
          </cell>
          <cell r="C103" t="str">
            <v>FVE Luna invest</v>
          </cell>
          <cell r="D103">
            <v>14568750</v>
          </cell>
          <cell r="E103">
            <v>119031206</v>
          </cell>
          <cell r="F103">
            <v>144027759.25999999</v>
          </cell>
          <cell r="G103" t="str">
            <v>Akceptovaný</v>
          </cell>
          <cell r="H103" t="str">
            <v>Jihočeský kraj</v>
          </cell>
          <cell r="I103" t="str">
            <v>České Budějovice</v>
          </cell>
          <cell r="J103">
            <v>0.12239437446344953</v>
          </cell>
          <cell r="K103">
            <v>5625</v>
          </cell>
          <cell r="L103" t="str">
            <v>kWp</v>
          </cell>
          <cell r="M103">
            <v>4354</v>
          </cell>
          <cell r="N103" t="str">
            <v>t CO2/rok</v>
          </cell>
          <cell r="O103">
            <v>5063</v>
          </cell>
          <cell r="P103" t="str">
            <v>MWh/rok</v>
          </cell>
          <cell r="Q103" t="str">
            <v/>
          </cell>
          <cell r="R103" t="str">
            <v/>
          </cell>
          <cell r="S103" t="str">
            <v/>
          </cell>
          <cell r="T103" t="str">
            <v/>
          </cell>
          <cell r="U103" t="str">
            <v/>
          </cell>
          <cell r="V103" t="str">
            <v/>
          </cell>
          <cell r="W103" t="str">
            <v/>
          </cell>
          <cell r="X103" t="str">
            <v/>
          </cell>
          <cell r="Y103" t="str">
            <v>ModF – RES+ č. 2/2024 - ModF-RES3-FV_2</v>
          </cell>
          <cell r="Z103">
            <v>1125</v>
          </cell>
          <cell r="AA103">
            <v>3375</v>
          </cell>
          <cell r="AE103">
            <v>0</v>
          </cell>
          <cell r="AF103" t="str">
            <v/>
          </cell>
          <cell r="AG103">
            <v>0</v>
          </cell>
          <cell r="AH103">
            <v>0</v>
          </cell>
          <cell r="AI103">
            <v>5625</v>
          </cell>
          <cell r="AJ103">
            <v>5625</v>
          </cell>
          <cell r="AK103">
            <v>2590</v>
          </cell>
          <cell r="AL103">
            <v>0</v>
          </cell>
          <cell r="AM103">
            <v>0</v>
          </cell>
          <cell r="AN103" t="str">
            <v>Malý podnik a mikropodnik</v>
          </cell>
          <cell r="AO103" t="str">
            <v>Ne</v>
          </cell>
          <cell r="AP103" t="str">
            <v>Zugárek Martin</v>
          </cell>
          <cell r="AQ103">
            <v>45735.696469907401</v>
          </cell>
          <cell r="AR103">
            <v>2421.086956521739</v>
          </cell>
          <cell r="AS103">
            <v>56.086956521739125</v>
          </cell>
          <cell r="AT103">
            <v>56.086956521739125</v>
          </cell>
          <cell r="AU103">
            <v>0</v>
          </cell>
          <cell r="AV103">
            <v>0</v>
          </cell>
          <cell r="AW103">
            <v>0</v>
          </cell>
          <cell r="AX103">
            <v>6973729112.3899984</v>
          </cell>
          <cell r="AY103" t="str">
            <v>NE</v>
          </cell>
          <cell r="AZ103" t="str">
            <v/>
          </cell>
        </row>
        <row r="104">
          <cell r="A104">
            <v>7241200198</v>
          </cell>
          <cell r="B104" t="str">
            <v>JF Rychnov s.r.o.</v>
          </cell>
          <cell r="C104" t="str">
            <v>Pacov u Louže Selekta RES</v>
          </cell>
          <cell r="D104">
            <v>17199972.5</v>
          </cell>
          <cell r="E104">
            <v>57620000</v>
          </cell>
          <cell r="F104">
            <v>69720200</v>
          </cell>
          <cell r="G104" t="str">
            <v>Akceptovaný</v>
          </cell>
          <cell r="H104" t="str">
            <v>Kraj Vysočina</v>
          </cell>
          <cell r="I104" t="str">
            <v>Pelhřimov</v>
          </cell>
          <cell r="J104">
            <v>0.29850698542172854</v>
          </cell>
          <cell r="K104">
            <v>1899.5</v>
          </cell>
          <cell r="L104" t="str">
            <v>kWp</v>
          </cell>
          <cell r="M104">
            <v>1733.78</v>
          </cell>
          <cell r="N104" t="str">
            <v>t CO2/rok</v>
          </cell>
          <cell r="O104">
            <v>2035.74</v>
          </cell>
          <cell r="P104" t="str">
            <v>MWh/rok</v>
          </cell>
          <cell r="Q104" t="str">
            <v/>
          </cell>
          <cell r="R104" t="str">
            <v/>
          </cell>
          <cell r="S104">
            <v>1139</v>
          </cell>
          <cell r="T104" t="str">
            <v>kWh</v>
          </cell>
          <cell r="U104" t="str">
            <v/>
          </cell>
          <cell r="V104" t="str">
            <v/>
          </cell>
          <cell r="W104" t="str">
            <v/>
          </cell>
          <cell r="X104" t="str">
            <v/>
          </cell>
          <cell r="Y104" t="str">
            <v>ModF – RES+ č. 2/2024 - ModF-RES3-FV_2</v>
          </cell>
          <cell r="Z104">
            <v>379.90000000000003</v>
          </cell>
          <cell r="AA104">
            <v>1139.7</v>
          </cell>
          <cell r="AB104">
            <v>759.09999999999991</v>
          </cell>
          <cell r="AC104">
            <v>-0.70000000000004547</v>
          </cell>
          <cell r="AD104">
            <v>0</v>
          </cell>
          <cell r="AE104">
            <v>1139</v>
          </cell>
          <cell r="AF104" t="str">
            <v/>
          </cell>
          <cell r="AG104">
            <v>1899.5</v>
          </cell>
          <cell r="AH104">
            <v>0</v>
          </cell>
          <cell r="AI104">
            <v>0</v>
          </cell>
          <cell r="AJ104">
            <v>1899.5</v>
          </cell>
          <cell r="AK104">
            <v>9055</v>
          </cell>
          <cell r="AL104">
            <v>0</v>
          </cell>
          <cell r="AM104">
            <v>0</v>
          </cell>
          <cell r="AN104" t="str">
            <v>Malý podnik a mikropodnik</v>
          </cell>
          <cell r="AO104" t="str">
            <v>Ne</v>
          </cell>
          <cell r="AP104" t="str">
            <v>Pospíšil Petr</v>
          </cell>
          <cell r="AQ104">
            <v>45729.502951388902</v>
          </cell>
          <cell r="AR104">
            <v>2421.086956521739</v>
          </cell>
          <cell r="AS104">
            <v>56.025958642363094</v>
          </cell>
          <cell r="AT104">
            <v>16.042541953760832</v>
          </cell>
          <cell r="AU104">
            <v>39.983416688602262</v>
          </cell>
          <cell r="AV104">
            <v>26.983416688602262</v>
          </cell>
          <cell r="AW104">
            <v>13</v>
          </cell>
          <cell r="AX104">
            <v>6990929084.8899984</v>
          </cell>
          <cell r="AY104" t="str">
            <v>NE</v>
          </cell>
          <cell r="AZ104" t="str">
            <v/>
          </cell>
        </row>
        <row r="105">
          <cell r="A105">
            <v>7241200266</v>
          </cell>
          <cell r="B105" t="str">
            <v>SANIZO SOLAR, s.r.o.</v>
          </cell>
          <cell r="C105" t="str">
            <v>FVE Dolní Němčí</v>
          </cell>
          <cell r="D105">
            <v>22429600</v>
          </cell>
          <cell r="E105">
            <v>109775630</v>
          </cell>
          <cell r="F105">
            <v>132828512.3</v>
          </cell>
          <cell r="G105" t="str">
            <v>Akceptovaný</v>
          </cell>
          <cell r="H105" t="str">
            <v>Zlínský kraj</v>
          </cell>
          <cell r="I105" t="str">
            <v>Uherské Hradiště</v>
          </cell>
          <cell r="J105">
            <v>0.20432221614214374</v>
          </cell>
          <cell r="K105">
            <v>4600</v>
          </cell>
          <cell r="L105" t="str">
            <v>kWp</v>
          </cell>
          <cell r="M105">
            <v>3644.91</v>
          </cell>
          <cell r="N105" t="str">
            <v>t CO2/rok</v>
          </cell>
          <cell r="O105">
            <v>4238.2700000000004</v>
          </cell>
          <cell r="P105" t="str">
            <v>MWh/rok</v>
          </cell>
          <cell r="Q105" t="str">
            <v/>
          </cell>
          <cell r="R105" t="str">
            <v/>
          </cell>
          <cell r="S105">
            <v>2680</v>
          </cell>
          <cell r="T105" t="str">
            <v>kWh</v>
          </cell>
          <cell r="U105" t="str">
            <v/>
          </cell>
          <cell r="V105" t="str">
            <v/>
          </cell>
          <cell r="W105" t="str">
            <v/>
          </cell>
          <cell r="X105" t="str">
            <v/>
          </cell>
          <cell r="Y105" t="str">
            <v>ModF – RES+ č. 2/2024 - ModF-RES3-FV_2</v>
          </cell>
          <cell r="Z105">
            <v>920</v>
          </cell>
          <cell r="AA105">
            <v>2760</v>
          </cell>
          <cell r="AB105">
            <v>1760</v>
          </cell>
          <cell r="AC105">
            <v>-80</v>
          </cell>
          <cell r="AD105">
            <v>0</v>
          </cell>
          <cell r="AE105">
            <v>2680</v>
          </cell>
          <cell r="AF105" t="str">
            <v/>
          </cell>
          <cell r="AG105">
            <v>0</v>
          </cell>
          <cell r="AH105">
            <v>0</v>
          </cell>
          <cell r="AI105">
            <v>4600</v>
          </cell>
          <cell r="AJ105">
            <v>4600</v>
          </cell>
          <cell r="AK105">
            <v>4876</v>
          </cell>
          <cell r="AL105">
            <v>0</v>
          </cell>
          <cell r="AM105">
            <v>0</v>
          </cell>
          <cell r="AN105" t="str">
            <v>Malý podnik a mikropodnik</v>
          </cell>
          <cell r="AO105" t="str">
            <v>Ne</v>
          </cell>
          <cell r="AP105" t="str">
            <v>Pospíšil Petr</v>
          </cell>
          <cell r="AQ105">
            <v>45735.597037036998</v>
          </cell>
          <cell r="AR105">
            <v>2421.086956521739</v>
          </cell>
          <cell r="AS105">
            <v>56.009273460070617</v>
          </cell>
          <cell r="AT105">
            <v>29.791882155722792</v>
          </cell>
          <cell r="AU105">
            <v>26.217391304347824</v>
          </cell>
          <cell r="AV105">
            <v>26.217391304347824</v>
          </cell>
          <cell r="AW105">
            <v>0</v>
          </cell>
          <cell r="AX105">
            <v>7013358684.8899984</v>
          </cell>
          <cell r="AY105" t="str">
            <v>NE</v>
          </cell>
          <cell r="AZ105" t="str">
            <v/>
          </cell>
        </row>
        <row r="106">
          <cell r="A106">
            <v>7241200214</v>
          </cell>
          <cell r="B106" t="str">
            <v>ČEZ, a. s.</v>
          </cell>
          <cell r="C106" t="str">
            <v>FVE Březí u Týna nad Vltavou</v>
          </cell>
          <cell r="D106">
            <v>90748654.079999998</v>
          </cell>
          <cell r="E106">
            <v>407835856</v>
          </cell>
          <cell r="F106">
            <v>505230494.23000002</v>
          </cell>
          <cell r="G106" t="str">
            <v>Akceptovaný</v>
          </cell>
          <cell r="H106" t="str">
            <v>Jihočeský kraj</v>
          </cell>
          <cell r="I106" t="str">
            <v>České Budějovice</v>
          </cell>
          <cell r="J106">
            <v>0.22251269167466237</v>
          </cell>
          <cell r="K106">
            <v>18117.12</v>
          </cell>
          <cell r="L106" t="str">
            <v>kWp</v>
          </cell>
          <cell r="M106">
            <v>15364.96</v>
          </cell>
          <cell r="N106" t="str">
            <v>t CO2/rok</v>
          </cell>
          <cell r="O106">
            <v>17866.240000000002</v>
          </cell>
          <cell r="P106" t="str">
            <v>MWh/rok</v>
          </cell>
          <cell r="Q106" t="str">
            <v/>
          </cell>
          <cell r="R106" t="str">
            <v/>
          </cell>
          <cell r="S106">
            <v>10870.27</v>
          </cell>
          <cell r="T106" t="str">
            <v>kWh</v>
          </cell>
          <cell r="U106" t="str">
            <v/>
          </cell>
          <cell r="V106" t="str">
            <v/>
          </cell>
          <cell r="W106" t="str">
            <v/>
          </cell>
          <cell r="X106" t="str">
            <v/>
          </cell>
          <cell r="Y106" t="str">
            <v>ModF – RES+ č. 2/2024 - ModF-RES3-FV_2</v>
          </cell>
          <cell r="Z106">
            <v>3623.424</v>
          </cell>
          <cell r="AA106">
            <v>10870.271999999999</v>
          </cell>
          <cell r="AB106">
            <v>7246.8460000000005</v>
          </cell>
          <cell r="AC106">
            <v>-1.9999999985884642E-3</v>
          </cell>
          <cell r="AD106">
            <v>0</v>
          </cell>
          <cell r="AE106">
            <v>10870.27</v>
          </cell>
          <cell r="AF106" t="str">
            <v/>
          </cell>
          <cell r="AG106">
            <v>0</v>
          </cell>
          <cell r="AH106">
            <v>0</v>
          </cell>
          <cell r="AI106">
            <v>18117.12</v>
          </cell>
          <cell r="AJ106">
            <v>18117.12</v>
          </cell>
          <cell r="AK106">
            <v>5009</v>
          </cell>
          <cell r="AL106">
            <v>0</v>
          </cell>
          <cell r="AM106">
            <v>0</v>
          </cell>
          <cell r="AN106" t="str">
            <v>Velký podnik</v>
          </cell>
          <cell r="AO106" t="str">
            <v>Ano</v>
          </cell>
          <cell r="AP106" t="str">
            <v>Zugárek Martin</v>
          </cell>
          <cell r="AQ106">
            <v>45743.625162037002</v>
          </cell>
          <cell r="AR106">
            <v>2421.086956521739</v>
          </cell>
          <cell r="AS106">
            <v>56.000836995050975</v>
          </cell>
          <cell r="AT106">
            <v>29.000841962727957</v>
          </cell>
          <cell r="AU106">
            <v>26.999995032323021</v>
          </cell>
          <cell r="AV106">
            <v>26.999995032323021</v>
          </cell>
          <cell r="AW106">
            <v>0</v>
          </cell>
          <cell r="AX106">
            <v>7104107338.9699984</v>
          </cell>
          <cell r="AY106" t="str">
            <v>NE</v>
          </cell>
          <cell r="AZ106" t="str">
            <v/>
          </cell>
        </row>
        <row r="107">
          <cell r="A107">
            <v>7241200052</v>
          </cell>
          <cell r="B107" t="str">
            <v>Greenbuddies Langa Project Twenty five s.r.o.</v>
          </cell>
          <cell r="C107" t="str">
            <v>FVE Kařez III</v>
          </cell>
          <cell r="D107">
            <v>55105401.590000004</v>
          </cell>
          <cell r="E107">
            <v>247074502</v>
          </cell>
          <cell r="F107">
            <v>298960147.42000002</v>
          </cell>
          <cell r="G107" t="str">
            <v>Akceptovaný</v>
          </cell>
          <cell r="H107" t="str">
            <v>Plzeňský kraj</v>
          </cell>
          <cell r="I107" t="str">
            <v>Rokycany</v>
          </cell>
          <cell r="J107">
            <v>0.22303151941595334</v>
          </cell>
          <cell r="K107">
            <v>10972.8</v>
          </cell>
          <cell r="L107" t="str">
            <v>kWp</v>
          </cell>
          <cell r="M107">
            <v>8152.1</v>
          </cell>
          <cell r="N107" t="str">
            <v>t CO2/rok</v>
          </cell>
          <cell r="O107">
            <v>9479.2000000000007</v>
          </cell>
          <cell r="P107" t="str">
            <v>MWh/rok</v>
          </cell>
          <cell r="Q107" t="str">
            <v/>
          </cell>
          <cell r="R107" t="str">
            <v/>
          </cell>
          <cell r="S107">
            <v>6600</v>
          </cell>
          <cell r="T107" t="str">
            <v>kWh</v>
          </cell>
          <cell r="U107" t="str">
            <v/>
          </cell>
          <cell r="V107" t="str">
            <v/>
          </cell>
          <cell r="W107" t="str">
            <v/>
          </cell>
          <cell r="X107" t="str">
            <v/>
          </cell>
          <cell r="Y107" t="str">
            <v>ModF – RES+ č. 2/2024 - ModF-RES3-FV_2</v>
          </cell>
          <cell r="Z107">
            <v>2194.56</v>
          </cell>
          <cell r="AA107">
            <v>6583.6799999999994</v>
          </cell>
          <cell r="AB107">
            <v>4405.4400000000005</v>
          </cell>
          <cell r="AC107">
            <v>16.320000000000618</v>
          </cell>
          <cell r="AD107">
            <v>0</v>
          </cell>
          <cell r="AE107">
            <v>6600</v>
          </cell>
          <cell r="AF107" t="str">
            <v/>
          </cell>
          <cell r="AG107">
            <v>0</v>
          </cell>
          <cell r="AH107">
            <v>0</v>
          </cell>
          <cell r="AI107">
            <v>10972.8</v>
          </cell>
          <cell r="AJ107">
            <v>10972.8</v>
          </cell>
          <cell r="AK107">
            <v>5022</v>
          </cell>
          <cell r="AL107">
            <v>9.113437045016326E-7</v>
          </cell>
          <cell r="AM107">
            <v>0</v>
          </cell>
          <cell r="AN107" t="str">
            <v>Střední podnik</v>
          </cell>
          <cell r="AO107" t="str">
            <v>Ne</v>
          </cell>
          <cell r="AP107" t="str">
            <v>Růžek Martin</v>
          </cell>
          <cell r="AQ107">
            <v>45730.725150462997</v>
          </cell>
          <cell r="AR107">
            <v>2421.086956521739</v>
          </cell>
          <cell r="AS107">
            <v>55.925770089865466</v>
          </cell>
          <cell r="AT107">
            <v>28.925770089865463</v>
          </cell>
          <cell r="AU107">
            <v>27</v>
          </cell>
          <cell r="AV107">
            <v>27</v>
          </cell>
          <cell r="AW107">
            <v>0</v>
          </cell>
          <cell r="AX107">
            <v>7159212740.5599985</v>
          </cell>
          <cell r="AY107" t="str">
            <v>NE</v>
          </cell>
          <cell r="AZ107" t="str">
            <v/>
          </cell>
        </row>
        <row r="108">
          <cell r="A108">
            <v>7241200239</v>
          </cell>
          <cell r="B108" t="str">
            <v>Enery Stella CZ Project s.r.o.</v>
          </cell>
          <cell r="C108" t="str">
            <v>FVE Kosov u Jihlavy pro Enery Stella CZ Project s.r.o.</v>
          </cell>
          <cell r="D108">
            <v>34826184.159999996</v>
          </cell>
          <cell r="E108">
            <v>272525000</v>
          </cell>
          <cell r="F108">
            <v>329755250</v>
          </cell>
          <cell r="G108" t="str">
            <v>Akceptovaný</v>
          </cell>
          <cell r="H108" t="str">
            <v>Kraj Vysočina</v>
          </cell>
          <cell r="I108" t="str">
            <v>Jihlava</v>
          </cell>
          <cell r="J108">
            <v>0.12779078675350883</v>
          </cell>
          <cell r="K108">
            <v>13399.83</v>
          </cell>
          <cell r="L108" t="str">
            <v>kWp</v>
          </cell>
          <cell r="M108">
            <v>9579.35</v>
          </cell>
          <cell r="N108" t="str">
            <v>t CO2/rok</v>
          </cell>
          <cell r="O108">
            <v>11138.78</v>
          </cell>
          <cell r="P108" t="str">
            <v>MWh/rok</v>
          </cell>
          <cell r="Q108" t="str">
            <v/>
          </cell>
          <cell r="R108" t="str">
            <v/>
          </cell>
          <cell r="S108" t="str">
            <v/>
          </cell>
          <cell r="T108" t="str">
            <v/>
          </cell>
          <cell r="U108" t="str">
            <v/>
          </cell>
          <cell r="V108" t="str">
            <v/>
          </cell>
          <cell r="W108" t="str">
            <v/>
          </cell>
          <cell r="X108" t="str">
            <v/>
          </cell>
          <cell r="Y108" t="str">
            <v>ModF – RES+ č. 2/2024 - ModF-RES3-FV_2</v>
          </cell>
          <cell r="Z108">
            <v>2679.9660000000003</v>
          </cell>
          <cell r="AA108">
            <v>8039.8979999999992</v>
          </cell>
          <cell r="AE108">
            <v>0</v>
          </cell>
          <cell r="AF108" t="str">
            <v/>
          </cell>
          <cell r="AG108">
            <v>0</v>
          </cell>
          <cell r="AH108">
            <v>0</v>
          </cell>
          <cell r="AI108">
            <v>13399.84</v>
          </cell>
          <cell r="AJ108">
            <v>13399.84</v>
          </cell>
          <cell r="AK108">
            <v>2599</v>
          </cell>
          <cell r="AL108">
            <v>-1.939576844961266E-3</v>
          </cell>
          <cell r="AM108">
            <v>-1.0000000000218279E-2</v>
          </cell>
          <cell r="AN108" t="str">
            <v>Velký podnik</v>
          </cell>
          <cell r="AO108" t="str">
            <v>Ne</v>
          </cell>
          <cell r="AP108" t="str">
            <v>Pospíšil Petr</v>
          </cell>
          <cell r="AQ108">
            <v>45716.463125000002</v>
          </cell>
          <cell r="AR108">
            <v>2421.086956521739</v>
          </cell>
          <cell r="AS108">
            <v>55.892734663833913</v>
          </cell>
          <cell r="AT108">
            <v>55.892734663833913</v>
          </cell>
          <cell r="AU108">
            <v>0</v>
          </cell>
          <cell r="AV108">
            <v>0</v>
          </cell>
          <cell r="AW108">
            <v>0</v>
          </cell>
          <cell r="AX108">
            <v>7194038924.7199984</v>
          </cell>
          <cell r="AY108" t="str">
            <v>NE</v>
          </cell>
          <cell r="AZ108" t="str">
            <v/>
          </cell>
        </row>
        <row r="109">
          <cell r="A109">
            <v>7241200197</v>
          </cell>
          <cell r="B109" t="str">
            <v>JF Rychnov s.r.o.</v>
          </cell>
          <cell r="C109" t="str">
            <v>Košetice Agro Res</v>
          </cell>
          <cell r="D109">
            <v>13783776.720000001</v>
          </cell>
          <cell r="E109">
            <v>45950500</v>
          </cell>
          <cell r="F109">
            <v>55600105</v>
          </cell>
          <cell r="G109" t="str">
            <v>Akceptovaný</v>
          </cell>
          <cell r="H109" t="str">
            <v>Kraj Vysočina</v>
          </cell>
          <cell r="I109" t="str">
            <v>Pelhřimov</v>
          </cell>
          <cell r="J109">
            <v>0.29997011392694312</v>
          </cell>
          <cell r="K109">
            <v>1500.52</v>
          </cell>
          <cell r="L109" t="str">
            <v>kWp</v>
          </cell>
          <cell r="M109">
            <v>1386.1</v>
          </cell>
          <cell r="N109" t="str">
            <v>t CO2/rok</v>
          </cell>
          <cell r="O109">
            <v>1500.69</v>
          </cell>
          <cell r="P109" t="str">
            <v>MWh/rok</v>
          </cell>
          <cell r="Q109" t="str">
            <v/>
          </cell>
          <cell r="R109" t="str">
            <v/>
          </cell>
          <cell r="S109">
            <v>900</v>
          </cell>
          <cell r="T109" t="str">
            <v>kWh</v>
          </cell>
          <cell r="U109" t="str">
            <v/>
          </cell>
          <cell r="V109" t="str">
            <v/>
          </cell>
          <cell r="W109" t="str">
            <v/>
          </cell>
          <cell r="X109" t="str">
            <v/>
          </cell>
          <cell r="Y109" t="str">
            <v>ModF – RES+ č. 2/2024 - ModF-RES3-FV_2</v>
          </cell>
          <cell r="Z109">
            <v>300.10399999999998</v>
          </cell>
          <cell r="AA109">
            <v>900.31200000000001</v>
          </cell>
          <cell r="AB109">
            <v>599.89599999999996</v>
          </cell>
          <cell r="AC109">
            <v>-0.31200000000001182</v>
          </cell>
          <cell r="AD109">
            <v>0</v>
          </cell>
          <cell r="AE109">
            <v>900</v>
          </cell>
          <cell r="AF109" t="str">
            <v/>
          </cell>
          <cell r="AG109">
            <v>1500.52</v>
          </cell>
          <cell r="AH109">
            <v>0</v>
          </cell>
          <cell r="AI109">
            <v>0</v>
          </cell>
          <cell r="AJ109">
            <v>1500.52</v>
          </cell>
          <cell r="AK109">
            <v>9186</v>
          </cell>
          <cell r="AL109">
            <v>0</v>
          </cell>
          <cell r="AM109">
            <v>0</v>
          </cell>
          <cell r="AN109" t="str">
            <v>Malý podnik a mikropodnik</v>
          </cell>
          <cell r="AO109" t="str">
            <v>Ne</v>
          </cell>
          <cell r="AP109" t="str">
            <v>Pospíšil Petr</v>
          </cell>
          <cell r="AQ109">
            <v>45736.664664351898</v>
          </cell>
          <cell r="AR109">
            <v>2421.086956521739</v>
          </cell>
          <cell r="AS109">
            <v>55.804405206586942</v>
          </cell>
          <cell r="AT109">
            <v>15.813761962911423</v>
          </cell>
          <cell r="AU109">
            <v>39.990643243675521</v>
          </cell>
          <cell r="AV109">
            <v>26.990643243675525</v>
          </cell>
          <cell r="AW109">
            <v>12.999999999999998</v>
          </cell>
          <cell r="AX109">
            <v>7207822701.4399986</v>
          </cell>
          <cell r="AY109" t="str">
            <v>NE</v>
          </cell>
          <cell r="AZ109" t="str">
            <v/>
          </cell>
        </row>
        <row r="110">
          <cell r="A110">
            <v>7241200035</v>
          </cell>
          <cell r="B110" t="str">
            <v>AGRO PV 87 s.r.o.</v>
          </cell>
          <cell r="C110" t="str">
            <v>1277_FVE Odry</v>
          </cell>
          <cell r="D110">
            <v>25242366.59</v>
          </cell>
          <cell r="E110">
            <v>120200000</v>
          </cell>
          <cell r="F110">
            <v>120200000</v>
          </cell>
          <cell r="G110" t="str">
            <v>Akceptovaný</v>
          </cell>
          <cell r="H110" t="str">
            <v>Moravskoslezský kraj</v>
          </cell>
          <cell r="I110" t="str">
            <v>Nový Jičín</v>
          </cell>
          <cell r="J110">
            <v>0.21000304983361065</v>
          </cell>
          <cell r="K110">
            <v>5009.3999999999996</v>
          </cell>
          <cell r="L110" t="str">
            <v>kWp</v>
          </cell>
          <cell r="M110">
            <v>4215.29</v>
          </cell>
          <cell r="N110" t="str">
            <v>t CO2/rok</v>
          </cell>
          <cell r="O110">
            <v>4901.5</v>
          </cell>
          <cell r="P110" t="str">
            <v>MWh/rok</v>
          </cell>
          <cell r="Q110" t="str">
            <v/>
          </cell>
          <cell r="R110" t="str">
            <v/>
          </cell>
          <cell r="S110">
            <v>3000</v>
          </cell>
          <cell r="T110" t="str">
            <v>kWh</v>
          </cell>
          <cell r="U110" t="str">
            <v/>
          </cell>
          <cell r="V110" t="str">
            <v/>
          </cell>
          <cell r="W110" t="str">
            <v/>
          </cell>
          <cell r="X110" t="str">
            <v/>
          </cell>
          <cell r="Y110" t="str">
            <v>ModF – RES+ č. 2/2024 - ModF-RES3-FV_2</v>
          </cell>
          <cell r="Z110">
            <v>1001.88</v>
          </cell>
          <cell r="AA110">
            <v>3005.64</v>
          </cell>
          <cell r="AB110">
            <v>1998.12</v>
          </cell>
          <cell r="AC110">
            <v>-5.6399999999998727</v>
          </cell>
          <cell r="AD110">
            <v>0</v>
          </cell>
          <cell r="AE110">
            <v>3000</v>
          </cell>
          <cell r="AF110" t="str">
            <v/>
          </cell>
          <cell r="AG110">
            <v>0</v>
          </cell>
          <cell r="AH110">
            <v>0</v>
          </cell>
          <cell r="AI110">
            <v>5009.3999999999996</v>
          </cell>
          <cell r="AJ110">
            <v>5009.3999999999996</v>
          </cell>
          <cell r="AK110">
            <v>5039</v>
          </cell>
          <cell r="AL110">
            <v>1.9962462829425931E-6</v>
          </cell>
          <cell r="AM110">
            <v>0</v>
          </cell>
          <cell r="AN110" t="str">
            <v>Velký podnik</v>
          </cell>
          <cell r="AO110" t="str">
            <v>Ne</v>
          </cell>
          <cell r="AP110" t="str">
            <v>Růžek Martin</v>
          </cell>
          <cell r="AQ110">
            <v>45719.432094907403</v>
          </cell>
          <cell r="AR110">
            <v>2421.086956521739</v>
          </cell>
          <cell r="AS110">
            <v>55.777518895553953</v>
          </cell>
          <cell r="AT110">
            <v>28.828183645823444</v>
          </cell>
          <cell r="AU110">
            <v>26.949335249730506</v>
          </cell>
          <cell r="AV110">
            <v>26.949335249730506</v>
          </cell>
          <cell r="AW110">
            <v>0</v>
          </cell>
          <cell r="AX110">
            <v>7233065068.0299988</v>
          </cell>
          <cell r="AY110" t="str">
            <v>NE</v>
          </cell>
          <cell r="AZ110" t="str">
            <v/>
          </cell>
        </row>
        <row r="111">
          <cell r="A111">
            <v>7241200068</v>
          </cell>
          <cell r="B111" t="str">
            <v>ČEZ, a. s.</v>
          </cell>
          <cell r="C111" t="str">
            <v>FVE Barchov u Pardubic I</v>
          </cell>
          <cell r="D111">
            <v>106654464</v>
          </cell>
          <cell r="E111">
            <v>493087695</v>
          </cell>
          <cell r="F111">
            <v>608046189.51999998</v>
          </cell>
          <cell r="G111" t="str">
            <v>Akceptovaný</v>
          </cell>
          <cell r="H111" t="str">
            <v>Pardubický kraj</v>
          </cell>
          <cell r="I111" t="str">
            <v>Pardubice</v>
          </cell>
          <cell r="J111">
            <v>0.21629917980411173</v>
          </cell>
          <cell r="K111">
            <v>20912.64</v>
          </cell>
          <cell r="L111" t="str">
            <v>kWp</v>
          </cell>
          <cell r="M111">
            <v>17907.669999999998</v>
          </cell>
          <cell r="N111" t="str">
            <v>t CO2/rok</v>
          </cell>
          <cell r="O111">
            <v>20822.88</v>
          </cell>
          <cell r="P111" t="str">
            <v>MWh/rok</v>
          </cell>
          <cell r="Q111" t="str">
            <v/>
          </cell>
          <cell r="R111" t="str">
            <v/>
          </cell>
          <cell r="S111">
            <v>12547.58</v>
          </cell>
          <cell r="T111" t="str">
            <v>kWh</v>
          </cell>
          <cell r="U111" t="str">
            <v/>
          </cell>
          <cell r="V111" t="str">
            <v/>
          </cell>
          <cell r="W111" t="str">
            <v/>
          </cell>
          <cell r="X111" t="str">
            <v/>
          </cell>
          <cell r="Y111" t="str">
            <v>ModF – RES+ č. 2/2024 - ModF-RES3-FV_2</v>
          </cell>
          <cell r="Z111">
            <v>4182.5280000000002</v>
          </cell>
          <cell r="AA111">
            <v>12547.583999999999</v>
          </cell>
          <cell r="AB111">
            <v>8365.0519999999997</v>
          </cell>
          <cell r="AC111">
            <v>-3.9999999989959178E-3</v>
          </cell>
          <cell r="AD111">
            <v>0</v>
          </cell>
          <cell r="AE111">
            <v>12547.58</v>
          </cell>
          <cell r="AF111" t="str">
            <v/>
          </cell>
          <cell r="AG111">
            <v>0</v>
          </cell>
          <cell r="AH111">
            <v>0</v>
          </cell>
          <cell r="AI111">
            <v>20912.64</v>
          </cell>
          <cell r="AJ111">
            <v>20912.64</v>
          </cell>
          <cell r="AK111">
            <v>5100</v>
          </cell>
          <cell r="AL111">
            <v>0</v>
          </cell>
          <cell r="AM111">
            <v>0</v>
          </cell>
          <cell r="AN111" t="str">
            <v>Velký podnik</v>
          </cell>
          <cell r="AO111" t="str">
            <v>Ano</v>
          </cell>
          <cell r="AP111" t="str">
            <v>Zugárek Martin</v>
          </cell>
          <cell r="AQ111">
            <v>45737.497523148202</v>
          </cell>
          <cell r="AR111">
            <v>2421.086956521739</v>
          </cell>
          <cell r="AS111">
            <v>55.48336735184462</v>
          </cell>
          <cell r="AT111">
            <v>28.483375959079282</v>
          </cell>
          <cell r="AU111">
            <v>26.999991392765335</v>
          </cell>
          <cell r="AV111">
            <v>26.999991392765335</v>
          </cell>
          <cell r="AW111">
            <v>0</v>
          </cell>
          <cell r="AX111">
            <v>7339719532.0299988</v>
          </cell>
          <cell r="AY111" t="str">
            <v>NE</v>
          </cell>
          <cell r="AZ111" t="str">
            <v/>
          </cell>
        </row>
        <row r="112">
          <cell r="A112">
            <v>7241200153</v>
          </cell>
          <cell r="B112" t="str">
            <v>ILATRA s.r.o.</v>
          </cell>
          <cell r="C112" t="str">
            <v>FVE Vacenovice</v>
          </cell>
          <cell r="D112">
            <v>22963866.02</v>
          </cell>
          <cell r="E112">
            <v>123098120</v>
          </cell>
          <cell r="F112">
            <v>148948725.19999999</v>
          </cell>
          <cell r="G112" t="str">
            <v>Akceptovaný</v>
          </cell>
          <cell r="H112" t="str">
            <v>Jihomoravský kraj</v>
          </cell>
          <cell r="I112" t="str">
            <v>Hodonín</v>
          </cell>
          <cell r="J112">
            <v>0.18654928296224182</v>
          </cell>
          <cell r="K112">
            <v>3959.97</v>
          </cell>
          <cell r="L112" t="str">
            <v>kWp</v>
          </cell>
          <cell r="M112">
            <v>2738.24</v>
          </cell>
          <cell r="N112" t="str">
            <v>t CO2/rok</v>
          </cell>
          <cell r="O112">
            <v>3184</v>
          </cell>
          <cell r="P112" t="str">
            <v>MWh/rok</v>
          </cell>
          <cell r="Q112" t="str">
            <v/>
          </cell>
          <cell r="R112" t="str">
            <v/>
          </cell>
          <cell r="S112">
            <v>2375</v>
          </cell>
          <cell r="T112" t="str">
            <v>kWh</v>
          </cell>
          <cell r="U112" t="str">
            <v/>
          </cell>
          <cell r="V112" t="str">
            <v/>
          </cell>
          <cell r="W112" t="str">
            <v/>
          </cell>
          <cell r="X112" t="str">
            <v/>
          </cell>
          <cell r="Y112" t="str">
            <v>ModF – RES+ č. 2/2024 - ModF-RES3-FV_2</v>
          </cell>
          <cell r="Z112">
            <v>791.99400000000003</v>
          </cell>
          <cell r="AA112">
            <v>2375.982</v>
          </cell>
          <cell r="AB112">
            <v>1583.0059999999999</v>
          </cell>
          <cell r="AC112">
            <v>-0.9819999999999709</v>
          </cell>
          <cell r="AD112">
            <v>0</v>
          </cell>
          <cell r="AE112">
            <v>2375</v>
          </cell>
          <cell r="AF112" t="str">
            <v/>
          </cell>
          <cell r="AG112">
            <v>955.93</v>
          </cell>
          <cell r="AH112">
            <v>0</v>
          </cell>
          <cell r="AI112">
            <v>3004.04</v>
          </cell>
          <cell r="AJ112">
            <v>3959.97</v>
          </cell>
          <cell r="AK112">
            <v>5799</v>
          </cell>
          <cell r="AL112">
            <v>2.5252711566281505E-6</v>
          </cell>
          <cell r="AM112">
            <v>0</v>
          </cell>
          <cell r="AN112" t="str">
            <v>Střední podnik</v>
          </cell>
          <cell r="AO112" t="str">
            <v>Ne</v>
          </cell>
          <cell r="AP112" t="str">
            <v>Růžek Martin</v>
          </cell>
          <cell r="AQ112">
            <v>45736.599340277797</v>
          </cell>
          <cell r="AR112">
            <v>2421.086956521739</v>
          </cell>
          <cell r="AS112">
            <v>55.177064748929098</v>
          </cell>
          <cell r="AT112">
            <v>25.050046109899007</v>
          </cell>
          <cell r="AU112">
            <v>30.127018639030094</v>
          </cell>
          <cell r="AV112">
            <v>26.988840824551701</v>
          </cell>
          <cell r="AW112">
            <v>3.1381778144783925</v>
          </cell>
          <cell r="AX112">
            <v>7362683398.0499992</v>
          </cell>
          <cell r="AY112" t="str">
            <v>NE</v>
          </cell>
          <cell r="AZ112" t="str">
            <v/>
          </cell>
        </row>
        <row r="113">
          <cell r="A113">
            <v>7241200045</v>
          </cell>
          <cell r="B113" t="str">
            <v>Agrisun 89 s.r.o.</v>
          </cell>
          <cell r="C113" t="str">
            <v>1377_FVE Ochoz 5</v>
          </cell>
          <cell r="D113">
            <v>7019735.0300000003</v>
          </cell>
          <cell r="E113">
            <v>35100000</v>
          </cell>
          <cell r="F113">
            <v>42471000</v>
          </cell>
          <cell r="G113" t="str">
            <v>Akceptovaný</v>
          </cell>
          <cell r="H113" t="str">
            <v>Olomoucký kraj</v>
          </cell>
          <cell r="I113" t="str">
            <v>Prostějov</v>
          </cell>
          <cell r="J113">
            <v>0.19999245099715102</v>
          </cell>
          <cell r="K113">
            <v>1359.36</v>
          </cell>
          <cell r="L113" t="str">
            <v>kWp</v>
          </cell>
          <cell r="M113">
            <v>941.81</v>
          </cell>
          <cell r="N113" t="str">
            <v>t CO2/rok</v>
          </cell>
          <cell r="O113">
            <v>1095.1300000000001</v>
          </cell>
          <cell r="P113" t="str">
            <v>MWh/rok</v>
          </cell>
          <cell r="Q113" t="str">
            <v/>
          </cell>
          <cell r="R113" t="str">
            <v/>
          </cell>
          <cell r="S113">
            <v>815</v>
          </cell>
          <cell r="T113" t="str">
            <v>kWh</v>
          </cell>
          <cell r="U113" t="str">
            <v/>
          </cell>
          <cell r="V113" t="str">
            <v/>
          </cell>
          <cell r="W113" t="str">
            <v/>
          </cell>
          <cell r="X113" t="str">
            <v/>
          </cell>
          <cell r="Y113" t="str">
            <v>ModF – RES+ č. 2/2024 - ModF-RES3-FV_2</v>
          </cell>
          <cell r="Z113">
            <v>271.87200000000001</v>
          </cell>
          <cell r="AA113">
            <v>815.61599999999987</v>
          </cell>
          <cell r="AB113">
            <v>543.12799999999993</v>
          </cell>
          <cell r="AC113">
            <v>-0.61599999999987176</v>
          </cell>
          <cell r="AD113">
            <v>0</v>
          </cell>
          <cell r="AE113">
            <v>815</v>
          </cell>
          <cell r="AF113" t="str">
            <v/>
          </cell>
          <cell r="AG113">
            <v>0</v>
          </cell>
          <cell r="AH113">
            <v>0</v>
          </cell>
          <cell r="AI113">
            <v>1359.36</v>
          </cell>
          <cell r="AJ113">
            <v>1359.36</v>
          </cell>
          <cell r="AK113">
            <v>5164</v>
          </cell>
          <cell r="AL113">
            <v>7.3564024205552414E-6</v>
          </cell>
          <cell r="AM113">
            <v>0</v>
          </cell>
          <cell r="AN113" t="str">
            <v>Velký podnik</v>
          </cell>
          <cell r="AO113" t="str">
            <v>Ne</v>
          </cell>
          <cell r="AP113" t="str">
            <v>Pospíšil Petr</v>
          </cell>
          <cell r="AQ113">
            <v>45699.320393518501</v>
          </cell>
          <cell r="AR113">
            <v>2421.086956521739</v>
          </cell>
          <cell r="AS113">
            <v>55.109975477513679</v>
          </cell>
          <cell r="AT113">
            <v>28.130367426666215</v>
          </cell>
          <cell r="AU113">
            <v>26.979608050847464</v>
          </cell>
          <cell r="AV113">
            <v>26.979608050847464</v>
          </cell>
          <cell r="AW113">
            <v>0</v>
          </cell>
          <cell r="AX113">
            <v>7369703133.079999</v>
          </cell>
          <cell r="AY113" t="str">
            <v>NE</v>
          </cell>
          <cell r="AZ113" t="str">
            <v/>
          </cell>
        </row>
        <row r="114">
          <cell r="A114">
            <v>7241200069</v>
          </cell>
          <cell r="B114" t="str">
            <v>ČEZ, a. s.</v>
          </cell>
          <cell r="C114" t="str">
            <v>FVE Barchov u Pardubic II</v>
          </cell>
          <cell r="D114">
            <v>34105344</v>
          </cell>
          <cell r="E114">
            <v>167193762</v>
          </cell>
          <cell r="F114">
            <v>210178910.59</v>
          </cell>
          <cell r="G114" t="str">
            <v>Akceptovaný</v>
          </cell>
          <cell r="H114" t="str">
            <v>Pardubický kraj</v>
          </cell>
          <cell r="I114" t="str">
            <v>Pardubice</v>
          </cell>
          <cell r="J114">
            <v>0.20398694061325087</v>
          </cell>
          <cell r="K114">
            <v>6558.72</v>
          </cell>
          <cell r="L114" t="str">
            <v>kWp</v>
          </cell>
          <cell r="M114">
            <v>5575.93</v>
          </cell>
          <cell r="N114" t="str">
            <v>t CO2/rok</v>
          </cell>
          <cell r="O114">
            <v>6483.64</v>
          </cell>
          <cell r="P114" t="str">
            <v>MWh/rok</v>
          </cell>
          <cell r="Q114" t="str">
            <v/>
          </cell>
          <cell r="R114" t="str">
            <v/>
          </cell>
          <cell r="S114">
            <v>3935.23</v>
          </cell>
          <cell r="T114" t="str">
            <v>kWh</v>
          </cell>
          <cell r="U114" t="str">
            <v/>
          </cell>
          <cell r="V114" t="str">
            <v/>
          </cell>
          <cell r="W114" t="str">
            <v/>
          </cell>
          <cell r="X114" t="str">
            <v/>
          </cell>
          <cell r="Y114" t="str">
            <v>ModF – RES+ č. 2/2024 - ModF-RES3-FV_2</v>
          </cell>
          <cell r="Z114">
            <v>1311.7440000000001</v>
          </cell>
          <cell r="AA114">
            <v>3935.232</v>
          </cell>
          <cell r="AB114">
            <v>2623.4859999999999</v>
          </cell>
          <cell r="AC114">
            <v>-1.9999999999527063E-3</v>
          </cell>
          <cell r="AD114">
            <v>0</v>
          </cell>
          <cell r="AE114">
            <v>3935.23</v>
          </cell>
          <cell r="AF114" t="str">
            <v/>
          </cell>
          <cell r="AG114">
            <v>0</v>
          </cell>
          <cell r="AH114">
            <v>0</v>
          </cell>
          <cell r="AI114">
            <v>6558.72</v>
          </cell>
          <cell r="AJ114">
            <v>6558.72</v>
          </cell>
          <cell r="AK114">
            <v>5200</v>
          </cell>
          <cell r="AL114">
            <v>0</v>
          </cell>
          <cell r="AM114">
            <v>0</v>
          </cell>
          <cell r="AN114" t="str">
            <v>Velký podnik</v>
          </cell>
          <cell r="AO114" t="str">
            <v>Ano</v>
          </cell>
          <cell r="AP114" t="str">
            <v>Zugárek Martin</v>
          </cell>
          <cell r="AQ114">
            <v>45720.683032407404</v>
          </cell>
          <cell r="AR114">
            <v>2421.086956521739</v>
          </cell>
          <cell r="AS114">
            <v>54.935605006907295</v>
          </cell>
          <cell r="AT114">
            <v>27.935618729096987</v>
          </cell>
          <cell r="AU114">
            <v>26.999986277810304</v>
          </cell>
          <cell r="AV114">
            <v>26.999986277810304</v>
          </cell>
          <cell r="AW114">
            <v>0</v>
          </cell>
          <cell r="AX114">
            <v>7403808477.079999</v>
          </cell>
          <cell r="AY114" t="str">
            <v>NE</v>
          </cell>
          <cell r="AZ114" t="str">
            <v/>
          </cell>
        </row>
        <row r="115">
          <cell r="A115">
            <v>7241200050</v>
          </cell>
          <cell r="B115" t="str">
            <v>Greenbuddies Langa Project Twenty one s.r.o.</v>
          </cell>
          <cell r="C115" t="str">
            <v>FVE Kařez I</v>
          </cell>
          <cell r="D115">
            <v>46922803.200000003</v>
          </cell>
          <cell r="E115">
            <v>232989376</v>
          </cell>
          <cell r="F115">
            <v>281917144.95999998</v>
          </cell>
          <cell r="G115" t="str">
            <v>Akceptovaný</v>
          </cell>
          <cell r="H115" t="str">
            <v>Plzeňský kraj</v>
          </cell>
          <cell r="I115" t="str">
            <v>Rokycany</v>
          </cell>
          <cell r="J115">
            <v>0.20139460436170276</v>
          </cell>
          <cell r="K115">
            <v>8985.6</v>
          </cell>
          <cell r="L115" t="str">
            <v>kWp</v>
          </cell>
          <cell r="M115">
            <v>6714.5</v>
          </cell>
          <cell r="N115" t="str">
            <v>t CO2/rok</v>
          </cell>
          <cell r="O115">
            <v>7807.6</v>
          </cell>
          <cell r="P115" t="str">
            <v>MWh/rok</v>
          </cell>
          <cell r="Q115" t="str">
            <v/>
          </cell>
          <cell r="R115" t="str">
            <v/>
          </cell>
          <cell r="S115">
            <v>5400</v>
          </cell>
          <cell r="T115" t="str">
            <v>kWh</v>
          </cell>
          <cell r="U115" t="str">
            <v/>
          </cell>
          <cell r="V115" t="str">
            <v/>
          </cell>
          <cell r="W115" t="str">
            <v/>
          </cell>
          <cell r="X115" t="str">
            <v/>
          </cell>
          <cell r="Y115" t="str">
            <v>ModF – RES+ č. 2/2024 - ModF-RES3-FV_2</v>
          </cell>
          <cell r="Z115">
            <v>1797.1200000000001</v>
          </cell>
          <cell r="AA115">
            <v>5391.36</v>
          </cell>
          <cell r="AB115">
            <v>3602.88</v>
          </cell>
          <cell r="AC115">
            <v>8.6400000000003274</v>
          </cell>
          <cell r="AD115">
            <v>0</v>
          </cell>
          <cell r="AE115">
            <v>5400</v>
          </cell>
          <cell r="AF115" t="str">
            <v/>
          </cell>
          <cell r="AG115">
            <v>0</v>
          </cell>
          <cell r="AH115">
            <v>0</v>
          </cell>
          <cell r="AI115">
            <v>8985.6</v>
          </cell>
          <cell r="AJ115">
            <v>8985.6</v>
          </cell>
          <cell r="AK115">
            <v>5222</v>
          </cell>
          <cell r="AL115">
            <v>0</v>
          </cell>
          <cell r="AM115">
            <v>0</v>
          </cell>
          <cell r="AN115" t="str">
            <v>Střední podnik</v>
          </cell>
          <cell r="AO115" t="str">
            <v>Ne</v>
          </cell>
          <cell r="AP115" t="str">
            <v>Růžek Martin</v>
          </cell>
          <cell r="AQ115">
            <v>45735.633564814802</v>
          </cell>
          <cell r="AR115">
            <v>2421.086956521739</v>
          </cell>
          <cell r="AS115">
            <v>54.817927497377312</v>
          </cell>
          <cell r="AT115">
            <v>27.817927497377315</v>
          </cell>
          <cell r="AU115">
            <v>27</v>
          </cell>
          <cell r="AV115">
            <v>27</v>
          </cell>
          <cell r="AW115">
            <v>0</v>
          </cell>
          <cell r="AX115">
            <v>7450731280.2799988</v>
          </cell>
          <cell r="AY115" t="str">
            <v>NE</v>
          </cell>
          <cell r="AZ115" t="str">
            <v/>
          </cell>
        </row>
        <row r="116">
          <cell r="A116">
            <v>7241200026</v>
          </cell>
          <cell r="B116" t="str">
            <v>Greenbuddies Langa Project Fourteen s.r.o.</v>
          </cell>
          <cell r="C116" t="str">
            <v>FVE Jihlava Sasov</v>
          </cell>
          <cell r="D116">
            <v>18272822.399999999</v>
          </cell>
          <cell r="E116">
            <v>79232435</v>
          </cell>
          <cell r="F116">
            <v>95871246.349999994</v>
          </cell>
          <cell r="G116" t="str">
            <v>Akceptovaný</v>
          </cell>
          <cell r="H116" t="str">
            <v>Kraj Vysočina</v>
          </cell>
          <cell r="I116" t="str">
            <v>Jihlava</v>
          </cell>
          <cell r="J116">
            <v>0.23062300685319084</v>
          </cell>
          <cell r="K116">
            <v>3499.2</v>
          </cell>
          <cell r="L116" t="str">
            <v>kWp</v>
          </cell>
          <cell r="M116">
            <v>3279.8</v>
          </cell>
          <cell r="N116" t="str">
            <v>t CO2/rok</v>
          </cell>
          <cell r="O116">
            <v>3813.7</v>
          </cell>
          <cell r="P116" t="str">
            <v>MWh/rok</v>
          </cell>
          <cell r="Q116" t="str">
            <v/>
          </cell>
          <cell r="R116" t="str">
            <v/>
          </cell>
          <cell r="S116">
            <v>2100</v>
          </cell>
          <cell r="T116" t="str">
            <v>kWh</v>
          </cell>
          <cell r="U116" t="str">
            <v/>
          </cell>
          <cell r="V116" t="str">
            <v/>
          </cell>
          <cell r="W116" t="str">
            <v/>
          </cell>
          <cell r="X116" t="str">
            <v/>
          </cell>
          <cell r="Y116" t="str">
            <v>ModF – RES+ č. 2/2024 - ModF-RES3-FV_2</v>
          </cell>
          <cell r="Z116">
            <v>699.84</v>
          </cell>
          <cell r="AA116">
            <v>2099.52</v>
          </cell>
          <cell r="AB116">
            <v>1400.1599999999999</v>
          </cell>
          <cell r="AC116">
            <v>0.48000000000001819</v>
          </cell>
          <cell r="AD116">
            <v>0</v>
          </cell>
          <cell r="AE116">
            <v>2100</v>
          </cell>
          <cell r="AF116" t="str">
            <v/>
          </cell>
          <cell r="AG116">
            <v>0</v>
          </cell>
          <cell r="AH116">
            <v>0</v>
          </cell>
          <cell r="AI116">
            <v>3499.2</v>
          </cell>
          <cell r="AJ116">
            <v>3499.2</v>
          </cell>
          <cell r="AK116">
            <v>5222</v>
          </cell>
          <cell r="AL116">
            <v>0</v>
          </cell>
          <cell r="AM116">
            <v>0</v>
          </cell>
          <cell r="AN116" t="str">
            <v>Střední podnik</v>
          </cell>
          <cell r="AO116" t="str">
            <v>Ne</v>
          </cell>
          <cell r="AP116" t="str">
            <v>Růžek Martin</v>
          </cell>
          <cell r="AQ116">
            <v>45701.553495370397</v>
          </cell>
          <cell r="AR116">
            <v>2421.086956521739</v>
          </cell>
          <cell r="AS116">
            <v>54.817927497377312</v>
          </cell>
          <cell r="AT116">
            <v>27.817927497377315</v>
          </cell>
          <cell r="AU116">
            <v>27</v>
          </cell>
          <cell r="AV116">
            <v>27</v>
          </cell>
          <cell r="AW116">
            <v>0</v>
          </cell>
          <cell r="AX116">
            <v>7469004102.6799984</v>
          </cell>
          <cell r="AY116" t="str">
            <v>NE</v>
          </cell>
          <cell r="AZ116" t="str">
            <v/>
          </cell>
        </row>
        <row r="117">
          <cell r="A117">
            <v>7241200053</v>
          </cell>
          <cell r="B117" t="str">
            <v>Greenbuddies Langa Project Fifteen s.r.o.</v>
          </cell>
          <cell r="C117" t="str">
            <v>FVE Studénka</v>
          </cell>
          <cell r="D117">
            <v>65275000</v>
          </cell>
          <cell r="E117">
            <v>251819575</v>
          </cell>
          <cell r="F117">
            <v>304701685.75</v>
          </cell>
          <cell r="G117" t="str">
            <v>Akceptovaný</v>
          </cell>
          <cell r="H117" t="str">
            <v>Moravskoslezský kraj</v>
          </cell>
          <cell r="I117" t="str">
            <v>Nový Jičín</v>
          </cell>
          <cell r="J117">
            <v>0.25921336734842793</v>
          </cell>
          <cell r="K117">
            <v>12500</v>
          </cell>
          <cell r="L117" t="str">
            <v>kWp</v>
          </cell>
          <cell r="M117">
            <v>9164.2999999999993</v>
          </cell>
          <cell r="N117" t="str">
            <v>t CO2/rok</v>
          </cell>
          <cell r="O117">
            <v>10656.2</v>
          </cell>
          <cell r="P117" t="str">
            <v>MWh/rok</v>
          </cell>
          <cell r="Q117" t="str">
            <v/>
          </cell>
          <cell r="R117" t="str">
            <v/>
          </cell>
          <cell r="S117">
            <v>7500</v>
          </cell>
          <cell r="T117" t="str">
            <v>kWh</v>
          </cell>
          <cell r="U117" t="str">
            <v/>
          </cell>
          <cell r="V117" t="str">
            <v/>
          </cell>
          <cell r="W117" t="str">
            <v/>
          </cell>
          <cell r="X117" t="str">
            <v/>
          </cell>
          <cell r="Y117" t="str">
            <v>ModF – RES+ č. 2/2024 - ModF-RES3-FV_2</v>
          </cell>
          <cell r="Z117">
            <v>2500</v>
          </cell>
          <cell r="AA117">
            <v>7500</v>
          </cell>
          <cell r="AB117">
            <v>5000</v>
          </cell>
          <cell r="AC117">
            <v>0</v>
          </cell>
          <cell r="AD117">
            <v>0</v>
          </cell>
          <cell r="AE117">
            <v>7500</v>
          </cell>
          <cell r="AF117" t="str">
            <v/>
          </cell>
          <cell r="AG117">
            <v>0</v>
          </cell>
          <cell r="AH117">
            <v>0</v>
          </cell>
          <cell r="AI117">
            <v>12500</v>
          </cell>
          <cell r="AJ117">
            <v>12500</v>
          </cell>
          <cell r="AK117">
            <v>5222</v>
          </cell>
          <cell r="AL117">
            <v>0</v>
          </cell>
          <cell r="AM117">
            <v>0</v>
          </cell>
          <cell r="AN117" t="str">
            <v>Střední podnik</v>
          </cell>
          <cell r="AO117" t="str">
            <v>Ne</v>
          </cell>
          <cell r="AP117" t="str">
            <v>Růžek Martin</v>
          </cell>
          <cell r="AQ117">
            <v>45733.3917939815</v>
          </cell>
          <cell r="AR117">
            <v>2421.086956521739</v>
          </cell>
          <cell r="AS117">
            <v>54.817927497377312</v>
          </cell>
          <cell r="AT117">
            <v>27.817927497377315</v>
          </cell>
          <cell r="AU117">
            <v>27</v>
          </cell>
          <cell r="AV117">
            <v>27</v>
          </cell>
          <cell r="AW117">
            <v>0</v>
          </cell>
          <cell r="AX117">
            <v>7534279102.6799984</v>
          </cell>
          <cell r="AY117" t="str">
            <v>NE</v>
          </cell>
          <cell r="AZ117" t="str">
            <v/>
          </cell>
        </row>
        <row r="118">
          <cell r="A118">
            <v>7241200051</v>
          </cell>
          <cell r="B118" t="str">
            <v>Greenbuddies Langa Project Twenty three s.r.o.</v>
          </cell>
          <cell r="C118" t="str">
            <v>FVE Kařez II</v>
          </cell>
          <cell r="D118">
            <v>40155091.200000003</v>
          </cell>
          <cell r="E118">
            <v>176011968</v>
          </cell>
          <cell r="F118">
            <v>212974481.28</v>
          </cell>
          <cell r="G118" t="str">
            <v>Akceptovaný</v>
          </cell>
          <cell r="H118" t="str">
            <v>Plzeňský kraj</v>
          </cell>
          <cell r="I118" t="str">
            <v>Rokycany</v>
          </cell>
          <cell r="J118">
            <v>0.22813841386058478</v>
          </cell>
          <cell r="K118">
            <v>7689.6</v>
          </cell>
          <cell r="L118" t="str">
            <v>kWp</v>
          </cell>
          <cell r="M118">
            <v>5720.1</v>
          </cell>
          <cell r="N118" t="str">
            <v>t CO2/rok</v>
          </cell>
          <cell r="O118">
            <v>6651.3</v>
          </cell>
          <cell r="P118" t="str">
            <v>MWh/rok</v>
          </cell>
          <cell r="Q118" t="str">
            <v/>
          </cell>
          <cell r="R118" t="str">
            <v/>
          </cell>
          <cell r="S118">
            <v>4600</v>
          </cell>
          <cell r="T118" t="str">
            <v>kWh</v>
          </cell>
          <cell r="U118" t="str">
            <v/>
          </cell>
          <cell r="V118" t="str">
            <v/>
          </cell>
          <cell r="W118" t="str">
            <v/>
          </cell>
          <cell r="X118" t="str">
            <v/>
          </cell>
          <cell r="Y118" t="str">
            <v>ModF – RES+ č. 2/2024 - ModF-RES3-FV_2</v>
          </cell>
          <cell r="Z118">
            <v>1537.92</v>
          </cell>
          <cell r="AA118">
            <v>4613.76</v>
          </cell>
          <cell r="AB118">
            <v>3062.08</v>
          </cell>
          <cell r="AC118">
            <v>-13.760000000000218</v>
          </cell>
          <cell r="AD118">
            <v>0</v>
          </cell>
          <cell r="AE118">
            <v>4600</v>
          </cell>
          <cell r="AF118" t="str">
            <v/>
          </cell>
          <cell r="AG118">
            <v>0</v>
          </cell>
          <cell r="AH118">
            <v>0</v>
          </cell>
          <cell r="AI118">
            <v>7689.6</v>
          </cell>
          <cell r="AJ118">
            <v>7689.6</v>
          </cell>
          <cell r="AK118">
            <v>5222</v>
          </cell>
          <cell r="AL118">
            <v>0</v>
          </cell>
          <cell r="AM118">
            <v>0</v>
          </cell>
          <cell r="AN118" t="str">
            <v>Střední podnik</v>
          </cell>
          <cell r="AO118" t="str">
            <v>Ne</v>
          </cell>
          <cell r="AP118" t="str">
            <v>Růžek Martin</v>
          </cell>
          <cell r="AQ118">
            <v>45735.640648148103</v>
          </cell>
          <cell r="AR118">
            <v>2421.086956521739</v>
          </cell>
          <cell r="AS118">
            <v>54.737403152808028</v>
          </cell>
          <cell r="AT118">
            <v>27.817927497377315</v>
          </cell>
          <cell r="AU118">
            <v>26.919475655430709</v>
          </cell>
          <cell r="AV118">
            <v>26.919475655430709</v>
          </cell>
          <cell r="AW118">
            <v>0</v>
          </cell>
          <cell r="AX118">
            <v>7574434193.8799982</v>
          </cell>
          <cell r="AY118" t="str">
            <v>NE</v>
          </cell>
          <cell r="AZ118" t="str">
            <v/>
          </cell>
        </row>
        <row r="119">
          <cell r="A119">
            <v>7241200049</v>
          </cell>
          <cell r="B119" t="str">
            <v>Happy sheep s.r.o.</v>
          </cell>
          <cell r="C119" t="str">
            <v>1590_FVE Osek</v>
          </cell>
          <cell r="D119">
            <v>13649900.16</v>
          </cell>
          <cell r="E119">
            <v>65000000</v>
          </cell>
          <cell r="F119">
            <v>78650000</v>
          </cell>
          <cell r="G119" t="str">
            <v>Akceptovaný</v>
          </cell>
          <cell r="H119" t="str">
            <v>Olomoucký kraj</v>
          </cell>
          <cell r="I119" t="str">
            <v>Přerov</v>
          </cell>
          <cell r="J119">
            <v>0.209998464</v>
          </cell>
          <cell r="K119">
            <v>2605.44</v>
          </cell>
          <cell r="L119" t="str">
            <v>kWp</v>
          </cell>
          <cell r="M119">
            <v>2199.4899999999998</v>
          </cell>
          <cell r="N119" t="str">
            <v>t CO2/rok</v>
          </cell>
          <cell r="O119">
            <v>2557.5500000000002</v>
          </cell>
          <cell r="P119" t="str">
            <v>MWh/rok</v>
          </cell>
          <cell r="Q119" t="str">
            <v/>
          </cell>
          <cell r="R119" t="str">
            <v/>
          </cell>
          <cell r="S119">
            <v>1563.3</v>
          </cell>
          <cell r="T119" t="str">
            <v>kWh</v>
          </cell>
          <cell r="U119" t="str">
            <v/>
          </cell>
          <cell r="V119" t="str">
            <v/>
          </cell>
          <cell r="W119" t="str">
            <v/>
          </cell>
          <cell r="X119" t="str">
            <v/>
          </cell>
          <cell r="Y119" t="str">
            <v>ModF – RES+ č. 2/2024 - ModF-RES3-FV_2</v>
          </cell>
          <cell r="Z119">
            <v>521.08800000000008</v>
          </cell>
          <cell r="AA119">
            <v>1563.2639999999999</v>
          </cell>
          <cell r="AB119">
            <v>1042.212</v>
          </cell>
          <cell r="AC119">
            <v>3.6000000000058208E-2</v>
          </cell>
          <cell r="AD119">
            <v>0</v>
          </cell>
          <cell r="AE119">
            <v>1563.3</v>
          </cell>
          <cell r="AF119" t="str">
            <v/>
          </cell>
          <cell r="AG119">
            <v>0</v>
          </cell>
          <cell r="AH119">
            <v>0</v>
          </cell>
          <cell r="AI119">
            <v>2605.44</v>
          </cell>
          <cell r="AJ119">
            <v>2605.44</v>
          </cell>
          <cell r="AK119">
            <v>5239</v>
          </cell>
          <cell r="AL119">
            <v>0</v>
          </cell>
          <cell r="AM119">
            <v>0</v>
          </cell>
          <cell r="AN119" t="str">
            <v>Malý podnik a mikropodnik</v>
          </cell>
          <cell r="AO119" t="str">
            <v>Ne</v>
          </cell>
          <cell r="AP119" t="str">
            <v>Růžek Martin</v>
          </cell>
          <cell r="AQ119">
            <v>45730.7010532407</v>
          </cell>
          <cell r="AR119">
            <v>2421.086956521739</v>
          </cell>
          <cell r="AS119">
            <v>54.727661269575179</v>
          </cell>
          <cell r="AT119">
            <v>27.727661269575176</v>
          </cell>
          <cell r="AU119">
            <v>27</v>
          </cell>
          <cell r="AV119">
            <v>27</v>
          </cell>
          <cell r="AW119">
            <v>0</v>
          </cell>
          <cell r="AX119">
            <v>7588084094.0399981</v>
          </cell>
          <cell r="AY119" t="str">
            <v>NE</v>
          </cell>
          <cell r="AZ119" t="str">
            <v/>
          </cell>
        </row>
        <row r="120">
          <cell r="A120">
            <v>7241200054</v>
          </cell>
          <cell r="B120" t="str">
            <v>Greenbuddies Langa Project Twelve s.r.o.</v>
          </cell>
          <cell r="C120" t="str">
            <v>FVE Boršov I</v>
          </cell>
          <cell r="D120">
            <v>35944070.399999999</v>
          </cell>
          <cell r="E120">
            <v>152206239</v>
          </cell>
          <cell r="F120">
            <v>184169549.19</v>
          </cell>
          <cell r="G120" t="str">
            <v>Akceptovaný</v>
          </cell>
          <cell r="H120" t="str">
            <v>Pardubický kraj</v>
          </cell>
          <cell r="I120" t="str">
            <v>Svitavy</v>
          </cell>
          <cell r="J120">
            <v>0.2361537256038499</v>
          </cell>
          <cell r="K120">
            <v>6883.2</v>
          </cell>
          <cell r="L120" t="str">
            <v>kWp</v>
          </cell>
          <cell r="M120">
            <v>5123.1000000000004</v>
          </cell>
          <cell r="N120" t="str">
            <v>t CO2/rok</v>
          </cell>
          <cell r="O120">
            <v>5957.1</v>
          </cell>
          <cell r="P120" t="str">
            <v>MWh/rok</v>
          </cell>
          <cell r="Q120" t="str">
            <v/>
          </cell>
          <cell r="R120" t="str">
            <v/>
          </cell>
          <cell r="S120">
            <v>4100</v>
          </cell>
          <cell r="T120" t="str">
            <v>kWh</v>
          </cell>
          <cell r="U120" t="str">
            <v/>
          </cell>
          <cell r="V120" t="str">
            <v/>
          </cell>
          <cell r="W120" t="str">
            <v/>
          </cell>
          <cell r="X120" t="str">
            <v/>
          </cell>
          <cell r="Y120" t="str">
            <v>ModF – RES+ č. 2/2024 - ModF-RES3-FV_2</v>
          </cell>
          <cell r="Z120">
            <v>1376.64</v>
          </cell>
          <cell r="AA120">
            <v>4129.92</v>
          </cell>
          <cell r="AB120">
            <v>2723.3599999999997</v>
          </cell>
          <cell r="AC120">
            <v>-29.920000000000073</v>
          </cell>
          <cell r="AD120">
            <v>0</v>
          </cell>
          <cell r="AE120">
            <v>4100</v>
          </cell>
          <cell r="AF120" t="str">
            <v/>
          </cell>
          <cell r="AG120">
            <v>0</v>
          </cell>
          <cell r="AH120">
            <v>0</v>
          </cell>
          <cell r="AI120">
            <v>6883.2</v>
          </cell>
          <cell r="AJ120">
            <v>6883.2</v>
          </cell>
          <cell r="AK120">
            <v>5222</v>
          </cell>
          <cell r="AL120">
            <v>0</v>
          </cell>
          <cell r="AM120">
            <v>0</v>
          </cell>
          <cell r="AN120" t="str">
            <v>Střední podnik</v>
          </cell>
          <cell r="AO120" t="str">
            <v>Ne</v>
          </cell>
          <cell r="AP120" t="str">
            <v>Růžek Martin</v>
          </cell>
          <cell r="AQ120">
            <v>45735.683773148201</v>
          </cell>
          <cell r="AR120">
            <v>2421.086956521739</v>
          </cell>
          <cell r="AS120">
            <v>54.622320802816645</v>
          </cell>
          <cell r="AT120">
            <v>27.817927497377315</v>
          </cell>
          <cell r="AU120">
            <v>26.80439330543933</v>
          </cell>
          <cell r="AV120">
            <v>26.80439330543933</v>
          </cell>
          <cell r="AW120">
            <v>0</v>
          </cell>
          <cell r="AX120">
            <v>7624028164.4399977</v>
          </cell>
          <cell r="AY120" t="str">
            <v>NE</v>
          </cell>
          <cell r="AZ120" t="str">
            <v/>
          </cell>
        </row>
        <row r="121">
          <cell r="A121">
            <v>7241200033</v>
          </cell>
          <cell r="B121" t="str">
            <v>Agrisun 90 s.r.o.</v>
          </cell>
          <cell r="C121" t="str">
            <v>1372_FVE Vrábče</v>
          </cell>
          <cell r="D121">
            <v>10352566.789999999</v>
          </cell>
          <cell r="E121">
            <v>49300000</v>
          </cell>
          <cell r="F121">
            <v>59653000</v>
          </cell>
          <cell r="G121" t="str">
            <v>Akceptovaný</v>
          </cell>
          <cell r="H121" t="str">
            <v>Jihočeský kraj</v>
          </cell>
          <cell r="I121" t="str">
            <v>České Budějovice</v>
          </cell>
          <cell r="J121">
            <v>0.20999121277890465</v>
          </cell>
          <cell r="K121">
            <v>1959.6</v>
          </cell>
          <cell r="L121" t="str">
            <v>kWp</v>
          </cell>
          <cell r="M121">
            <v>1674.16</v>
          </cell>
          <cell r="N121" t="str">
            <v>t CO2/rok</v>
          </cell>
          <cell r="O121">
            <v>1946.7</v>
          </cell>
          <cell r="P121" t="str">
            <v>MWh/rok</v>
          </cell>
          <cell r="Q121" t="str">
            <v/>
          </cell>
          <cell r="R121" t="str">
            <v/>
          </cell>
          <cell r="S121">
            <v>1175.76</v>
          </cell>
          <cell r="T121" t="str">
            <v>kWh</v>
          </cell>
          <cell r="U121" t="str">
            <v/>
          </cell>
          <cell r="V121" t="str">
            <v/>
          </cell>
          <cell r="W121" t="str">
            <v/>
          </cell>
          <cell r="X121" t="str">
            <v/>
          </cell>
          <cell r="Y121" t="str">
            <v>ModF – RES+ č. 2/2024 - ModF-RES3-FV_2</v>
          </cell>
          <cell r="Z121">
            <v>391.92</v>
          </cell>
          <cell r="AA121">
            <v>1175.76</v>
          </cell>
          <cell r="AB121">
            <v>783.83999999999992</v>
          </cell>
          <cell r="AC121">
            <v>0</v>
          </cell>
          <cell r="AD121">
            <v>0</v>
          </cell>
          <cell r="AE121">
            <v>1175.76</v>
          </cell>
          <cell r="AF121" t="str">
            <v/>
          </cell>
          <cell r="AG121">
            <v>0</v>
          </cell>
          <cell r="AH121">
            <v>0</v>
          </cell>
          <cell r="AI121">
            <v>1959.6</v>
          </cell>
          <cell r="AJ121">
            <v>1959.6</v>
          </cell>
          <cell r="AK121">
            <v>5283</v>
          </cell>
          <cell r="AL121">
            <v>5.1030829126830213E-6</v>
          </cell>
          <cell r="AM121">
            <v>0</v>
          </cell>
          <cell r="AN121" t="str">
            <v>Velký podnik</v>
          </cell>
          <cell r="AO121" t="str">
            <v>Ne</v>
          </cell>
          <cell r="AP121" t="str">
            <v>Pospíšil Petr</v>
          </cell>
          <cell r="AQ121">
            <v>45735.5968055556</v>
          </cell>
          <cell r="AR121">
            <v>2421.086956521739</v>
          </cell>
          <cell r="AS121">
            <v>54.496728637384884</v>
          </cell>
          <cell r="AT121">
            <v>27.496728637384884</v>
          </cell>
          <cell r="AU121">
            <v>27</v>
          </cell>
          <cell r="AV121">
            <v>27</v>
          </cell>
          <cell r="AW121">
            <v>0</v>
          </cell>
          <cell r="AX121">
            <v>7634380731.2299976</v>
          </cell>
          <cell r="AY121" t="str">
            <v>NE</v>
          </cell>
          <cell r="AZ121" t="str">
            <v/>
          </cell>
        </row>
        <row r="122">
          <cell r="A122">
            <v>7241200038</v>
          </cell>
          <cell r="B122" t="str">
            <v>AGRO PV 69 s.r.o.</v>
          </cell>
          <cell r="C122" t="str">
            <v>1070_FVE Jeřice</v>
          </cell>
          <cell r="D122">
            <v>10252746.24</v>
          </cell>
          <cell r="E122">
            <v>52600000</v>
          </cell>
          <cell r="F122">
            <v>63646000</v>
          </cell>
          <cell r="G122" t="str">
            <v>Akceptovaný</v>
          </cell>
          <cell r="H122" t="str">
            <v>Královéhradecký kraj</v>
          </cell>
          <cell r="I122" t="str">
            <v>Jičín</v>
          </cell>
          <cell r="J122">
            <v>0.19491913003802283</v>
          </cell>
          <cell r="K122">
            <v>1925.76</v>
          </cell>
          <cell r="L122" t="str">
            <v>kWp</v>
          </cell>
          <cell r="M122">
            <v>1256.8800000000001</v>
          </cell>
          <cell r="N122" t="str">
            <v>t CO2/rok</v>
          </cell>
          <cell r="O122">
            <v>1461.49</v>
          </cell>
          <cell r="P122" t="str">
            <v>MWh/rok</v>
          </cell>
          <cell r="Q122" t="str">
            <v/>
          </cell>
          <cell r="R122" t="str">
            <v/>
          </cell>
          <cell r="S122">
            <v>1155.45</v>
          </cell>
          <cell r="T122" t="str">
            <v>kWh</v>
          </cell>
          <cell r="U122" t="str">
            <v/>
          </cell>
          <cell r="V122" t="str">
            <v/>
          </cell>
          <cell r="W122" t="str">
            <v/>
          </cell>
          <cell r="X122" t="str">
            <v/>
          </cell>
          <cell r="Y122" t="str">
            <v>ModF – RES+ č. 2/2024 - ModF-RES3-FV_2</v>
          </cell>
          <cell r="Z122">
            <v>385.15200000000004</v>
          </cell>
          <cell r="AA122">
            <v>1155.4559999999999</v>
          </cell>
          <cell r="AB122">
            <v>770.298</v>
          </cell>
          <cell r="AC122">
            <v>-5.9999999998581188E-3</v>
          </cell>
          <cell r="AD122">
            <v>0</v>
          </cell>
          <cell r="AE122">
            <v>1155.45</v>
          </cell>
          <cell r="AF122" t="str">
            <v/>
          </cell>
          <cell r="AG122">
            <v>0</v>
          </cell>
          <cell r="AH122">
            <v>0</v>
          </cell>
          <cell r="AI122">
            <v>1925.76</v>
          </cell>
          <cell r="AJ122">
            <v>1925.76</v>
          </cell>
          <cell r="AK122">
            <v>5324</v>
          </cell>
          <cell r="AL122">
            <v>0</v>
          </cell>
          <cell r="AM122">
            <v>0</v>
          </cell>
          <cell r="AN122" t="str">
            <v>Velký podnik</v>
          </cell>
          <cell r="AO122" t="str">
            <v>Ne</v>
          </cell>
          <cell r="AP122" t="str">
            <v>Růžek Martin</v>
          </cell>
          <cell r="AQ122">
            <v>45719.711284722202</v>
          </cell>
          <cell r="AR122">
            <v>2421.086956521739</v>
          </cell>
          <cell r="AS122">
            <v>54.284836766181215</v>
          </cell>
          <cell r="AT122">
            <v>27.284976970568056</v>
          </cell>
          <cell r="AU122">
            <v>26.999859795613162</v>
          </cell>
          <cell r="AV122">
            <v>26.999859795613162</v>
          </cell>
          <cell r="AW122">
            <v>0</v>
          </cell>
          <cell r="AX122">
            <v>7644633477.4699974</v>
          </cell>
          <cell r="AY122" t="str">
            <v>NE</v>
          </cell>
          <cell r="AZ122" t="str">
            <v/>
          </cell>
        </row>
        <row r="123">
          <cell r="A123">
            <v>7241200047</v>
          </cell>
          <cell r="B123" t="str">
            <v>AGRO PV 76 s.r.o.</v>
          </cell>
          <cell r="C123" t="str">
            <v>978_FVE Lukov u Zlína</v>
          </cell>
          <cell r="D123">
            <v>8672858.4000000004</v>
          </cell>
          <cell r="E123">
            <v>41300000</v>
          </cell>
          <cell r="F123">
            <v>49973000</v>
          </cell>
          <cell r="G123" t="str">
            <v>Akceptovaný</v>
          </cell>
          <cell r="H123" t="str">
            <v>Zlínský kraj</v>
          </cell>
          <cell r="I123" t="str">
            <v>Zlín</v>
          </cell>
          <cell r="J123">
            <v>0.20999657142857145</v>
          </cell>
          <cell r="K123">
            <v>1628.4</v>
          </cell>
          <cell r="L123" t="str">
            <v>kWp</v>
          </cell>
          <cell r="M123">
            <v>1268.6199999999999</v>
          </cell>
          <cell r="N123" t="str">
            <v>t CO2/rok</v>
          </cell>
          <cell r="O123">
            <v>1475.14</v>
          </cell>
          <cell r="P123" t="str">
            <v>MWh/rok</v>
          </cell>
          <cell r="Q123" t="str">
            <v/>
          </cell>
          <cell r="R123" t="str">
            <v/>
          </cell>
          <cell r="S123">
            <v>977.04</v>
          </cell>
          <cell r="T123" t="str">
            <v>kWh</v>
          </cell>
          <cell r="U123" t="str">
            <v/>
          </cell>
          <cell r="V123" t="str">
            <v/>
          </cell>
          <cell r="W123" t="str">
            <v/>
          </cell>
          <cell r="X123" t="str">
            <v/>
          </cell>
          <cell r="Y123" t="str">
            <v>ModF – RES+ č. 2/2024 - ModF-RES3-FV_2</v>
          </cell>
          <cell r="Z123">
            <v>325.68000000000006</v>
          </cell>
          <cell r="AA123">
            <v>977.04</v>
          </cell>
          <cell r="AB123">
            <v>651.3599999999999</v>
          </cell>
          <cell r="AC123">
            <v>0</v>
          </cell>
          <cell r="AD123">
            <v>0</v>
          </cell>
          <cell r="AE123">
            <v>977.04</v>
          </cell>
          <cell r="AF123" t="str">
            <v/>
          </cell>
          <cell r="AG123">
            <v>0</v>
          </cell>
          <cell r="AH123">
            <v>0</v>
          </cell>
          <cell r="AI123">
            <v>1628.4</v>
          </cell>
          <cell r="AJ123">
            <v>1628.4</v>
          </cell>
          <cell r="AK123">
            <v>5326</v>
          </cell>
          <cell r="AL123">
            <v>0</v>
          </cell>
          <cell r="AM123">
            <v>0</v>
          </cell>
          <cell r="AN123" t="str">
            <v>Velký podnik</v>
          </cell>
          <cell r="AO123" t="str">
            <v>Ne</v>
          </cell>
          <cell r="AP123" t="str">
            <v>Růžek Martin</v>
          </cell>
          <cell r="AQ123">
            <v>45737.512592592597</v>
          </cell>
          <cell r="AR123">
            <v>2421.086956521739</v>
          </cell>
          <cell r="AS123">
            <v>54.274731016016588</v>
          </cell>
          <cell r="AT123">
            <v>27.274731016016588</v>
          </cell>
          <cell r="AU123">
            <v>27</v>
          </cell>
          <cell r="AV123">
            <v>27</v>
          </cell>
          <cell r="AW123">
            <v>0</v>
          </cell>
          <cell r="AX123">
            <v>7653306335.869997</v>
          </cell>
          <cell r="AY123" t="str">
            <v>NE</v>
          </cell>
          <cell r="AZ123" t="str">
            <v/>
          </cell>
        </row>
        <row r="124">
          <cell r="A124">
            <v>7241200169</v>
          </cell>
          <cell r="B124" t="str">
            <v>Energeo Osek s.r.o.</v>
          </cell>
          <cell r="C124" t="str">
            <v>FVE Osek</v>
          </cell>
          <cell r="D124">
            <v>7705000</v>
          </cell>
          <cell r="E124">
            <v>63272749</v>
          </cell>
          <cell r="F124">
            <v>76560026.290000007</v>
          </cell>
          <cell r="G124" t="str">
            <v>Akceptovaný</v>
          </cell>
          <cell r="H124" t="str">
            <v>Středočeský kraj</v>
          </cell>
          <cell r="I124" t="str">
            <v>Beroun</v>
          </cell>
          <cell r="J124">
            <v>0.1217743834711528</v>
          </cell>
          <cell r="K124">
            <v>2875</v>
          </cell>
          <cell r="L124" t="str">
            <v>kWp</v>
          </cell>
          <cell r="M124">
            <v>2226</v>
          </cell>
          <cell r="N124" t="str">
            <v>t CO2/rok</v>
          </cell>
          <cell r="O124">
            <v>2588</v>
          </cell>
          <cell r="P124" t="str">
            <v>MWh/rok</v>
          </cell>
          <cell r="Q124" t="str">
            <v/>
          </cell>
          <cell r="R124" t="str">
            <v/>
          </cell>
          <cell r="S124" t="str">
            <v/>
          </cell>
          <cell r="T124" t="str">
            <v/>
          </cell>
          <cell r="U124" t="str">
            <v/>
          </cell>
          <cell r="V124" t="str">
            <v/>
          </cell>
          <cell r="W124" t="str">
            <v/>
          </cell>
          <cell r="X124" t="str">
            <v/>
          </cell>
          <cell r="Y124" t="str">
            <v>ModF – RES+ č. 2/2024 - ModF-RES3-FV_2</v>
          </cell>
          <cell r="Z124">
            <v>575</v>
          </cell>
          <cell r="AA124">
            <v>1725</v>
          </cell>
          <cell r="AE124">
            <v>0</v>
          </cell>
          <cell r="AF124" t="str">
            <v/>
          </cell>
          <cell r="AG124">
            <v>0</v>
          </cell>
          <cell r="AH124">
            <v>0</v>
          </cell>
          <cell r="AI124">
            <v>2875</v>
          </cell>
          <cell r="AJ124">
            <v>2875</v>
          </cell>
          <cell r="AK124">
            <v>2680</v>
          </cell>
          <cell r="AL124">
            <v>0</v>
          </cell>
          <cell r="AM124">
            <v>0</v>
          </cell>
          <cell r="AN124" t="str">
            <v>Malý podnik a mikropodnik</v>
          </cell>
          <cell r="AO124" t="str">
            <v>Ne</v>
          </cell>
          <cell r="AP124" t="str">
            <v>Růžek Martin</v>
          </cell>
          <cell r="AQ124">
            <v>45720.693749999999</v>
          </cell>
          <cell r="AR124">
            <v>2421.086956521739</v>
          </cell>
          <cell r="AS124">
            <v>54.203439325113564</v>
          </cell>
          <cell r="AT124">
            <v>54.203439325113564</v>
          </cell>
          <cell r="AU124">
            <v>0</v>
          </cell>
          <cell r="AV124">
            <v>0</v>
          </cell>
          <cell r="AW124">
            <v>0</v>
          </cell>
          <cell r="AX124">
            <v>7661011335.869997</v>
          </cell>
          <cell r="AY124" t="str">
            <v>NE</v>
          </cell>
          <cell r="AZ124" t="str">
            <v/>
          </cell>
        </row>
        <row r="125">
          <cell r="A125">
            <v>7241200031</v>
          </cell>
          <cell r="B125" t="str">
            <v>Agrisun 51 s.r.o.</v>
          </cell>
          <cell r="C125" t="str">
            <v>1274_FVE Mělník</v>
          </cell>
          <cell r="D125">
            <v>20280480</v>
          </cell>
          <cell r="E125">
            <v>84500000</v>
          </cell>
          <cell r="F125">
            <v>102245000</v>
          </cell>
          <cell r="G125" t="str">
            <v>Akceptovaný</v>
          </cell>
          <cell r="H125" t="str">
            <v>Středočeský kraj</v>
          </cell>
          <cell r="I125" t="str">
            <v>Mělník</v>
          </cell>
          <cell r="J125">
            <v>0.24000568047337278</v>
          </cell>
          <cell r="K125">
            <v>3795</v>
          </cell>
          <cell r="L125" t="str">
            <v>kWp</v>
          </cell>
          <cell r="M125">
            <v>2437.0700000000002</v>
          </cell>
          <cell r="N125" t="str">
            <v>t CO2/rok</v>
          </cell>
          <cell r="O125">
            <v>2833.8</v>
          </cell>
          <cell r="P125" t="str">
            <v>MWh/rok</v>
          </cell>
          <cell r="Q125" t="str">
            <v/>
          </cell>
          <cell r="R125" t="str">
            <v/>
          </cell>
          <cell r="S125">
            <v>2277</v>
          </cell>
          <cell r="T125" t="str">
            <v>kWh</v>
          </cell>
          <cell r="U125" t="str">
            <v/>
          </cell>
          <cell r="V125" t="str">
            <v/>
          </cell>
          <cell r="W125" t="str">
            <v/>
          </cell>
          <cell r="X125" t="str">
            <v/>
          </cell>
          <cell r="Y125" t="str">
            <v>ModF – RES+ č. 2/2024 - ModF-RES3-FV_2</v>
          </cell>
          <cell r="Z125">
            <v>759</v>
          </cell>
          <cell r="AA125">
            <v>2277</v>
          </cell>
          <cell r="AB125">
            <v>1518</v>
          </cell>
          <cell r="AC125">
            <v>0</v>
          </cell>
          <cell r="AD125">
            <v>0</v>
          </cell>
          <cell r="AE125">
            <v>2277</v>
          </cell>
          <cell r="AF125" t="str">
            <v/>
          </cell>
          <cell r="AG125">
            <v>0</v>
          </cell>
          <cell r="AH125">
            <v>0</v>
          </cell>
          <cell r="AI125">
            <v>3795</v>
          </cell>
          <cell r="AJ125">
            <v>3795</v>
          </cell>
          <cell r="AK125">
            <v>5344</v>
          </cell>
          <cell r="AL125">
            <v>0</v>
          </cell>
          <cell r="AM125">
            <v>0</v>
          </cell>
          <cell r="AN125" t="str">
            <v>Velký podnik</v>
          </cell>
          <cell r="AO125" t="str">
            <v>Ne</v>
          </cell>
          <cell r="AP125" t="str">
            <v>Pospíšil Petr</v>
          </cell>
          <cell r="AQ125">
            <v>45719.470590277801</v>
          </cell>
          <cell r="AR125">
            <v>2421.086956521739</v>
          </cell>
          <cell r="AS125">
            <v>54.182862535797966</v>
          </cell>
          <cell r="AT125">
            <v>27.18286253579797</v>
          </cell>
          <cell r="AU125">
            <v>27</v>
          </cell>
          <cell r="AV125">
            <v>27</v>
          </cell>
          <cell r="AW125">
            <v>0</v>
          </cell>
          <cell r="AX125">
            <v>7681291815.869997</v>
          </cell>
          <cell r="AY125" t="str">
            <v>NE</v>
          </cell>
          <cell r="AZ125" t="str">
            <v/>
          </cell>
        </row>
        <row r="126">
          <cell r="A126">
            <v>7241200055</v>
          </cell>
          <cell r="B126" t="str">
            <v>Greenbuddies Langa Project Twelve s.r.o.</v>
          </cell>
          <cell r="C126" t="str">
            <v>FVE Boršov II</v>
          </cell>
          <cell r="D126">
            <v>24023001.600000001</v>
          </cell>
          <cell r="E126">
            <v>106659515</v>
          </cell>
          <cell r="F126">
            <v>129058013.15000001</v>
          </cell>
          <cell r="G126" t="str">
            <v>Akceptovaný</v>
          </cell>
          <cell r="H126" t="str">
            <v>Pardubický kraj</v>
          </cell>
          <cell r="I126" t="str">
            <v>Svitavy</v>
          </cell>
          <cell r="J126">
            <v>0.22523074101733917</v>
          </cell>
          <cell r="K126">
            <v>4492.8</v>
          </cell>
          <cell r="L126" t="str">
            <v>kWp</v>
          </cell>
          <cell r="M126">
            <v>3349.7</v>
          </cell>
          <cell r="N126" t="str">
            <v>t CO2/rok</v>
          </cell>
          <cell r="O126">
            <v>3895</v>
          </cell>
          <cell r="P126" t="str">
            <v>MWh/rok</v>
          </cell>
          <cell r="Q126" t="str">
            <v/>
          </cell>
          <cell r="R126" t="str">
            <v/>
          </cell>
          <cell r="S126">
            <v>2700</v>
          </cell>
          <cell r="T126" t="str">
            <v>kWh</v>
          </cell>
          <cell r="U126" t="str">
            <v/>
          </cell>
          <cell r="V126" t="str">
            <v/>
          </cell>
          <cell r="W126" t="str">
            <v/>
          </cell>
          <cell r="X126" t="str">
            <v/>
          </cell>
          <cell r="Y126" t="str">
            <v>ModF – RES+ č. 2/2024 - ModF-RES3-FV_2</v>
          </cell>
          <cell r="Z126">
            <v>898.56000000000006</v>
          </cell>
          <cell r="AA126">
            <v>2695.68</v>
          </cell>
          <cell r="AB126">
            <v>1801.44</v>
          </cell>
          <cell r="AC126">
            <v>4.3200000000001637</v>
          </cell>
          <cell r="AD126">
            <v>0</v>
          </cell>
          <cell r="AE126">
            <v>2700</v>
          </cell>
          <cell r="AF126" t="str">
            <v/>
          </cell>
          <cell r="AG126">
            <v>0</v>
          </cell>
          <cell r="AH126">
            <v>0</v>
          </cell>
          <cell r="AI126">
            <v>4492.8</v>
          </cell>
          <cell r="AJ126">
            <v>4492.8</v>
          </cell>
          <cell r="AK126">
            <v>5347</v>
          </cell>
          <cell r="AL126">
            <v>0</v>
          </cell>
          <cell r="AM126">
            <v>0</v>
          </cell>
          <cell r="AN126" t="str">
            <v>Střední podnik</v>
          </cell>
          <cell r="AO126" t="str">
            <v>Ne</v>
          </cell>
          <cell r="AP126" t="str">
            <v>Růžek Martin</v>
          </cell>
          <cell r="AQ126">
            <v>45735.655879629601</v>
          </cell>
          <cell r="AR126">
            <v>2421.086956521739</v>
          </cell>
          <cell r="AS126">
            <v>54.167611257023438</v>
          </cell>
          <cell r="AT126">
            <v>27.167611257023442</v>
          </cell>
          <cell r="AU126">
            <v>27</v>
          </cell>
          <cell r="AV126">
            <v>27</v>
          </cell>
          <cell r="AW126">
            <v>0</v>
          </cell>
          <cell r="AX126">
            <v>7705314817.4699974</v>
          </cell>
          <cell r="AY126" t="str">
            <v>NE</v>
          </cell>
          <cell r="AZ126" t="str">
            <v/>
          </cell>
        </row>
        <row r="127">
          <cell r="A127">
            <v>7241200241</v>
          </cell>
          <cell r="B127" t="str">
            <v>APB - PLZEŇ a.s.</v>
          </cell>
          <cell r="C127" t="str">
            <v>Fotovoltaická elektrárna pro APB – PLZEŇ a.s.</v>
          </cell>
          <cell r="D127">
            <v>102681691.2</v>
          </cell>
          <cell r="E127">
            <v>645025000</v>
          </cell>
          <cell r="F127">
            <v>780480250</v>
          </cell>
          <cell r="G127" t="str">
            <v>Akceptovaný</v>
          </cell>
          <cell r="H127" t="str">
            <v>Ústecký kraj</v>
          </cell>
          <cell r="I127" t="str">
            <v>Chomutov</v>
          </cell>
          <cell r="J127">
            <v>0.15919025030037595</v>
          </cell>
          <cell r="K127">
            <v>25929.72</v>
          </cell>
          <cell r="L127" t="str">
            <v>kWp</v>
          </cell>
          <cell r="M127">
            <v>17838.98</v>
          </cell>
          <cell r="N127" t="str">
            <v>t CO2/rok</v>
          </cell>
          <cell r="O127">
            <v>20743</v>
          </cell>
          <cell r="P127" t="str">
            <v>MWh/rok</v>
          </cell>
          <cell r="Q127" t="str">
            <v/>
          </cell>
          <cell r="R127" t="str">
            <v/>
          </cell>
          <cell r="S127">
            <v>10008</v>
          </cell>
          <cell r="T127" t="str">
            <v>kWh</v>
          </cell>
          <cell r="U127" t="str">
            <v/>
          </cell>
          <cell r="V127" t="str">
            <v/>
          </cell>
          <cell r="W127" t="str">
            <v/>
          </cell>
          <cell r="X127" t="str">
            <v/>
          </cell>
          <cell r="Y127" t="str">
            <v>ModF – RES+ č. 2/2024 - ModF-RES3-FV_2</v>
          </cell>
          <cell r="Z127">
            <v>5185.9440000000004</v>
          </cell>
          <cell r="AA127">
            <v>15557.832</v>
          </cell>
          <cell r="AB127">
            <v>4822.0559999999996</v>
          </cell>
          <cell r="AC127">
            <v>-5549.8320000000003</v>
          </cell>
          <cell r="AD127">
            <v>0</v>
          </cell>
          <cell r="AE127">
            <v>10008</v>
          </cell>
          <cell r="AF127" t="str">
            <v/>
          </cell>
          <cell r="AG127">
            <v>0</v>
          </cell>
          <cell r="AH127">
            <v>0</v>
          </cell>
          <cell r="AI127">
            <v>25929.72</v>
          </cell>
          <cell r="AJ127">
            <v>25929.72</v>
          </cell>
          <cell r="AK127">
            <v>3960</v>
          </cell>
          <cell r="AL127">
            <v>0</v>
          </cell>
          <cell r="AM127">
            <v>0</v>
          </cell>
          <cell r="AN127" t="str">
            <v>Velký podnik</v>
          </cell>
          <cell r="AO127" t="str">
            <v>Ne</v>
          </cell>
          <cell r="AP127" t="str">
            <v>Růžek Martin</v>
          </cell>
          <cell r="AQ127">
            <v>45721.609444444402</v>
          </cell>
          <cell r="AR127">
            <v>2421.086956521739</v>
          </cell>
          <cell r="AS127">
            <v>54.051622522318297</v>
          </cell>
          <cell r="AT127">
            <v>36.683135704874836</v>
          </cell>
          <cell r="AU127">
            <v>17.368486817443458</v>
          </cell>
          <cell r="AV127">
            <v>17.368486817443458</v>
          </cell>
          <cell r="AW127">
            <v>0</v>
          </cell>
          <cell r="AX127">
            <v>7807996508.6699972</v>
          </cell>
          <cell r="AY127" t="str">
            <v>NE</v>
          </cell>
          <cell r="AZ127" t="str">
            <v/>
          </cell>
        </row>
        <row r="128">
          <cell r="A128">
            <v>7241200046</v>
          </cell>
          <cell r="B128" t="str">
            <v>Agrisun 93 s.r.o.</v>
          </cell>
          <cell r="C128" t="str">
            <v>1383_FVE Lavičky</v>
          </cell>
          <cell r="D128">
            <v>11255897.279999999</v>
          </cell>
          <cell r="E128">
            <v>53600000</v>
          </cell>
          <cell r="F128">
            <v>64856000</v>
          </cell>
          <cell r="G128" t="str">
            <v>Akceptovaný</v>
          </cell>
          <cell r="H128" t="str">
            <v>Kraj Vysočina</v>
          </cell>
          <cell r="I128" t="str">
            <v>Žďár nad Sázavou</v>
          </cell>
          <cell r="J128">
            <v>0.20999808358208955</v>
          </cell>
          <cell r="K128">
            <v>2095.6799999999998</v>
          </cell>
          <cell r="L128" t="str">
            <v>kWp</v>
          </cell>
          <cell r="M128">
            <v>1769.16</v>
          </cell>
          <cell r="N128" t="str">
            <v>t CO2/rok</v>
          </cell>
          <cell r="O128">
            <v>2057.16</v>
          </cell>
          <cell r="P128" t="str">
            <v>MWh/rok</v>
          </cell>
          <cell r="Q128" t="str">
            <v/>
          </cell>
          <cell r="R128" t="str">
            <v/>
          </cell>
          <cell r="S128">
            <v>1257</v>
          </cell>
          <cell r="T128" t="str">
            <v>kWh</v>
          </cell>
          <cell r="U128" t="str">
            <v/>
          </cell>
          <cell r="V128" t="str">
            <v/>
          </cell>
          <cell r="W128" t="str">
            <v/>
          </cell>
          <cell r="X128" t="str">
            <v/>
          </cell>
          <cell r="Y128" t="str">
            <v>ModF – RES+ č. 2/2024 - ModF-RES3-FV_2</v>
          </cell>
          <cell r="Z128">
            <v>419.13599999999997</v>
          </cell>
          <cell r="AA128">
            <v>1257.4079999999999</v>
          </cell>
          <cell r="AB128">
            <v>837.86400000000003</v>
          </cell>
          <cell r="AC128">
            <v>-0.40799999999990177</v>
          </cell>
          <cell r="AD128">
            <v>0</v>
          </cell>
          <cell r="AE128">
            <v>1257</v>
          </cell>
          <cell r="AF128" t="str">
            <v/>
          </cell>
          <cell r="AG128">
            <v>0</v>
          </cell>
          <cell r="AH128">
            <v>0</v>
          </cell>
          <cell r="AI128">
            <v>2095.6799999999998</v>
          </cell>
          <cell r="AJ128">
            <v>2095.6799999999998</v>
          </cell>
          <cell r="AK128">
            <v>5371</v>
          </cell>
          <cell r="AL128">
            <v>0</v>
          </cell>
          <cell r="AM128">
            <v>0</v>
          </cell>
          <cell r="AN128" t="str">
            <v>Velký podnik</v>
          </cell>
          <cell r="AO128" t="str">
            <v>Ne</v>
          </cell>
          <cell r="AP128" t="str">
            <v>Pospíšil Petr</v>
          </cell>
          <cell r="AQ128">
            <v>45735.597222222197</v>
          </cell>
          <cell r="AR128">
            <v>2421.086956521739</v>
          </cell>
          <cell r="AS128">
            <v>54.037453492344653</v>
          </cell>
          <cell r="AT128">
            <v>27.046214371868246</v>
          </cell>
          <cell r="AU128">
            <v>26.991239120476411</v>
          </cell>
          <cell r="AV128">
            <v>26.991239120476411</v>
          </cell>
          <cell r="AW128">
            <v>0</v>
          </cell>
          <cell r="AX128">
            <v>7819252405.9499969</v>
          </cell>
          <cell r="AY128" t="str">
            <v>NE</v>
          </cell>
          <cell r="AZ128" t="str">
            <v/>
          </cell>
        </row>
        <row r="129">
          <cell r="A129">
            <v>7241200040</v>
          </cell>
          <cell r="B129" t="str">
            <v>Agrisun 6 s.r.o.</v>
          </cell>
          <cell r="C129" t="str">
            <v>1200_FVE Frýdlant</v>
          </cell>
          <cell r="D129">
            <v>19865913.59</v>
          </cell>
          <cell r="E129">
            <v>90300000</v>
          </cell>
          <cell r="F129">
            <v>109263000</v>
          </cell>
          <cell r="G129" t="str">
            <v>Akceptovaný</v>
          </cell>
          <cell r="H129" t="str">
            <v>Liberecký kraj</v>
          </cell>
          <cell r="I129" t="str">
            <v>Liberec</v>
          </cell>
          <cell r="J129">
            <v>0.2199990430786268</v>
          </cell>
          <cell r="K129">
            <v>3681.6</v>
          </cell>
          <cell r="L129" t="str">
            <v>kWp</v>
          </cell>
          <cell r="M129">
            <v>3107.99</v>
          </cell>
          <cell r="N129" t="str">
            <v>t CO2/rok</v>
          </cell>
          <cell r="O129">
            <v>3613.94</v>
          </cell>
          <cell r="P129" t="str">
            <v>MWh/rok</v>
          </cell>
          <cell r="Q129" t="str">
            <v/>
          </cell>
          <cell r="R129" t="str">
            <v/>
          </cell>
          <cell r="S129">
            <v>2208.96</v>
          </cell>
          <cell r="T129" t="str">
            <v>kWh</v>
          </cell>
          <cell r="U129" t="str">
            <v/>
          </cell>
          <cell r="V129" t="str">
            <v/>
          </cell>
          <cell r="W129" t="str">
            <v/>
          </cell>
          <cell r="X129" t="str">
            <v/>
          </cell>
          <cell r="Y129" t="str">
            <v>ModF – RES+ č. 2/2024 - ModF-RES3-FV_2</v>
          </cell>
          <cell r="Z129">
            <v>736.32</v>
          </cell>
          <cell r="AA129">
            <v>2208.96</v>
          </cell>
          <cell r="AB129">
            <v>1472.6399999999999</v>
          </cell>
          <cell r="AC129">
            <v>0</v>
          </cell>
          <cell r="AD129">
            <v>0</v>
          </cell>
          <cell r="AE129">
            <v>2208.96</v>
          </cell>
          <cell r="AF129" t="str">
            <v/>
          </cell>
          <cell r="AG129">
            <v>0</v>
          </cell>
          <cell r="AH129">
            <v>0</v>
          </cell>
          <cell r="AI129">
            <v>3681.6</v>
          </cell>
          <cell r="AJ129">
            <v>3681.6</v>
          </cell>
          <cell r="AK129">
            <v>5396</v>
          </cell>
          <cell r="AL129">
            <v>2.716210474318359E-6</v>
          </cell>
          <cell r="AM129">
            <v>0</v>
          </cell>
          <cell r="AN129" t="str">
            <v>Velký podnik</v>
          </cell>
          <cell r="AO129" t="str">
            <v>Ne</v>
          </cell>
          <cell r="AP129" t="str">
            <v>Pospíšil Petr</v>
          </cell>
          <cell r="AQ129">
            <v>45719.696307870399</v>
          </cell>
          <cell r="AR129">
            <v>2421.086956521739</v>
          </cell>
          <cell r="AS129">
            <v>53.920907596609403</v>
          </cell>
          <cell r="AT129">
            <v>26.920907596609403</v>
          </cell>
          <cell r="AU129">
            <v>27</v>
          </cell>
          <cell r="AV129">
            <v>27</v>
          </cell>
          <cell r="AW129">
            <v>0</v>
          </cell>
          <cell r="AX129">
            <v>7839118319.5399971</v>
          </cell>
          <cell r="AY129" t="str">
            <v>NE</v>
          </cell>
          <cell r="AZ129" t="str">
            <v/>
          </cell>
        </row>
        <row r="130">
          <cell r="A130">
            <v>7241200182</v>
          </cell>
          <cell r="B130" t="str">
            <v>Metropolitní kapitula u sv. Víta v Praze</v>
          </cell>
          <cell r="C130" t="str">
            <v>FVE Vlkov</v>
          </cell>
          <cell r="D130">
            <v>15909695.99</v>
          </cell>
          <cell r="E130">
            <v>68785000</v>
          </cell>
          <cell r="F130">
            <v>83229850</v>
          </cell>
          <cell r="G130" t="str">
            <v>Akceptovaný</v>
          </cell>
          <cell r="H130" t="str">
            <v>Plzeňský kraj</v>
          </cell>
          <cell r="I130" t="str">
            <v>Plzeň-jih</v>
          </cell>
          <cell r="J130">
            <v>0.23129600915897361</v>
          </cell>
          <cell r="K130">
            <v>2946.24</v>
          </cell>
          <cell r="L130" t="str">
            <v>kWp</v>
          </cell>
          <cell r="M130">
            <v>2894.09</v>
          </cell>
          <cell r="N130" t="str">
            <v>t CO2/rok</v>
          </cell>
          <cell r="O130">
            <v>3365.22</v>
          </cell>
          <cell r="P130" t="str">
            <v>MWh/rok</v>
          </cell>
          <cell r="Q130" t="str">
            <v/>
          </cell>
          <cell r="R130" t="str">
            <v/>
          </cell>
          <cell r="S130">
            <v>2000</v>
          </cell>
          <cell r="T130" t="str">
            <v>kWh</v>
          </cell>
          <cell r="U130" t="str">
            <v/>
          </cell>
          <cell r="V130" t="str">
            <v/>
          </cell>
          <cell r="W130" t="str">
            <v/>
          </cell>
          <cell r="X130" t="str">
            <v/>
          </cell>
          <cell r="Y130" t="str">
            <v>ModF – RES+ č. 2/2024 - ModF-RES3-FV_2</v>
          </cell>
          <cell r="Z130">
            <v>589.24799999999993</v>
          </cell>
          <cell r="AA130">
            <v>1767.7439999999999</v>
          </cell>
          <cell r="AB130">
            <v>1410.752</v>
          </cell>
          <cell r="AC130">
            <v>232.25600000000009</v>
          </cell>
          <cell r="AD130">
            <v>0</v>
          </cell>
          <cell r="AE130">
            <v>2000</v>
          </cell>
          <cell r="AF130" t="str">
            <v/>
          </cell>
          <cell r="AG130">
            <v>0</v>
          </cell>
          <cell r="AH130">
            <v>0</v>
          </cell>
          <cell r="AI130">
            <v>2946.24</v>
          </cell>
          <cell r="AJ130">
            <v>2946.24</v>
          </cell>
          <cell r="AK130">
            <v>5400</v>
          </cell>
          <cell r="AL130">
            <v>3.3941560104722157E-6</v>
          </cell>
          <cell r="AM130">
            <v>0</v>
          </cell>
          <cell r="AN130" t="str">
            <v>Malý podnik a mikropodnik</v>
          </cell>
          <cell r="AO130" t="str">
            <v>Ne</v>
          </cell>
          <cell r="AP130" t="str">
            <v>Zugárek Martin</v>
          </cell>
          <cell r="AQ130">
            <v>45736.496990740699</v>
          </cell>
          <cell r="AR130">
            <v>2421.086956521739</v>
          </cell>
          <cell r="AS130">
            <v>53.90096618357488</v>
          </cell>
          <cell r="AT130">
            <v>26.900966183574877</v>
          </cell>
          <cell r="AU130">
            <v>27</v>
          </cell>
          <cell r="AV130">
            <v>27</v>
          </cell>
          <cell r="AW130">
            <v>0</v>
          </cell>
          <cell r="AX130">
            <v>7855028015.5299969</v>
          </cell>
          <cell r="AY130" t="str">
            <v>NE</v>
          </cell>
          <cell r="AZ130" t="str">
            <v/>
          </cell>
        </row>
        <row r="131">
          <cell r="A131">
            <v>7241200111</v>
          </cell>
          <cell r="B131" t="str">
            <v>SE VI Julie s.r.o.</v>
          </cell>
          <cell r="C131" t="str">
            <v>FVE Julie</v>
          </cell>
          <cell r="D131">
            <v>15100207.92</v>
          </cell>
          <cell r="E131">
            <v>67530000</v>
          </cell>
          <cell r="F131">
            <v>81711300</v>
          </cell>
          <cell r="G131" t="str">
            <v>Akceptovaný</v>
          </cell>
          <cell r="H131" t="str">
            <v>Ústecký kraj</v>
          </cell>
          <cell r="I131" t="str">
            <v>Most</v>
          </cell>
          <cell r="J131">
            <v>0.22360740293203021</v>
          </cell>
          <cell r="K131">
            <v>5250.42</v>
          </cell>
          <cell r="L131" t="str">
            <v>kWp</v>
          </cell>
          <cell r="M131">
            <v>5053.75</v>
          </cell>
          <cell r="N131" t="str">
            <v>t CO2/rok</v>
          </cell>
          <cell r="O131">
            <v>5876.45</v>
          </cell>
          <cell r="P131" t="str">
            <v>MWh/rok</v>
          </cell>
          <cell r="Q131" t="str">
            <v/>
          </cell>
          <cell r="R131" t="str">
            <v/>
          </cell>
          <cell r="S131" t="str">
            <v/>
          </cell>
          <cell r="T131" t="str">
            <v/>
          </cell>
          <cell r="U131" t="str">
            <v/>
          </cell>
          <cell r="V131" t="str">
            <v/>
          </cell>
          <cell r="W131" t="str">
            <v/>
          </cell>
          <cell r="X131" t="str">
            <v/>
          </cell>
          <cell r="Y131" t="str">
            <v>ModF – RES+ č. 2/2024 - ModF-RES3-FV_2</v>
          </cell>
          <cell r="Z131">
            <v>1050.0840000000001</v>
          </cell>
          <cell r="AA131">
            <v>3150.252</v>
          </cell>
          <cell r="AE131">
            <v>0</v>
          </cell>
          <cell r="AF131" t="str">
            <v/>
          </cell>
          <cell r="AG131">
            <v>0</v>
          </cell>
          <cell r="AH131">
            <v>5250.42</v>
          </cell>
          <cell r="AI131">
            <v>0</v>
          </cell>
          <cell r="AJ131">
            <v>5250.42</v>
          </cell>
          <cell r="AK131">
            <v>2876</v>
          </cell>
          <cell r="AL131">
            <v>0</v>
          </cell>
          <cell r="AM131">
            <v>0</v>
          </cell>
          <cell r="AN131" t="str">
            <v>Velký podnik</v>
          </cell>
          <cell r="AO131" t="str">
            <v>Ne</v>
          </cell>
          <cell r="AP131" t="str">
            <v>Pospíšil Petr</v>
          </cell>
          <cell r="AQ131">
            <v>45698.6870949074</v>
          </cell>
          <cell r="AR131">
            <v>2421.086956521739</v>
          </cell>
          <cell r="AS131">
            <v>53.509463627018199</v>
          </cell>
          <cell r="AT131">
            <v>50.509463627018199</v>
          </cell>
          <cell r="AU131">
            <v>3</v>
          </cell>
          <cell r="AV131">
            <v>0</v>
          </cell>
          <cell r="AW131">
            <v>3</v>
          </cell>
          <cell r="AX131">
            <v>7870128223.4499969</v>
          </cell>
          <cell r="AY131" t="str">
            <v>NE</v>
          </cell>
          <cell r="AZ131" t="str">
            <v/>
          </cell>
        </row>
        <row r="132">
          <cell r="A132">
            <v>7241200267</v>
          </cell>
          <cell r="B132" t="str">
            <v>SANIZO SOLAR, s.r.o.</v>
          </cell>
          <cell r="C132" t="str">
            <v>FVE Vazová I Uherský Brod</v>
          </cell>
          <cell r="D132">
            <v>12210120.390000001</v>
          </cell>
          <cell r="E132">
            <v>59746679</v>
          </cell>
          <cell r="F132">
            <v>72293481.590000004</v>
          </cell>
          <cell r="G132" t="str">
            <v>Akceptovaný</v>
          </cell>
          <cell r="H132" t="str">
            <v>Zlínský kraj</v>
          </cell>
          <cell r="I132" t="str">
            <v>Uherské Hradiště</v>
          </cell>
          <cell r="J132">
            <v>0.2043648382531856</v>
          </cell>
          <cell r="K132">
            <v>2217.1999999999998</v>
          </cell>
          <cell r="L132" t="str">
            <v>kWp</v>
          </cell>
          <cell r="M132">
            <v>1756.85</v>
          </cell>
          <cell r="N132" t="str">
            <v>t CO2/rok</v>
          </cell>
          <cell r="O132">
            <v>2042.85</v>
          </cell>
          <cell r="P132" t="str">
            <v>MWh/rok</v>
          </cell>
          <cell r="Q132" t="str">
            <v/>
          </cell>
          <cell r="R132" t="str">
            <v/>
          </cell>
          <cell r="S132">
            <v>1330.32</v>
          </cell>
          <cell r="T132" t="str">
            <v>kWh</v>
          </cell>
          <cell r="U132" t="str">
            <v/>
          </cell>
          <cell r="V132" t="str">
            <v/>
          </cell>
          <cell r="W132" t="str">
            <v/>
          </cell>
          <cell r="X132" t="str">
            <v/>
          </cell>
          <cell r="Y132" t="str">
            <v>ModF – RES+ č. 2/2024 - ModF-RES3-FV_2</v>
          </cell>
          <cell r="Z132">
            <v>443.44</v>
          </cell>
          <cell r="AA132">
            <v>1330.32</v>
          </cell>
          <cell r="AB132">
            <v>886.87999999999988</v>
          </cell>
          <cell r="AC132">
            <v>0</v>
          </cell>
          <cell r="AD132">
            <v>0</v>
          </cell>
          <cell r="AE132">
            <v>1330.32</v>
          </cell>
          <cell r="AF132" t="str">
            <v/>
          </cell>
          <cell r="AG132">
            <v>0</v>
          </cell>
          <cell r="AH132">
            <v>0</v>
          </cell>
          <cell r="AI132">
            <v>2217.1999999999998</v>
          </cell>
          <cell r="AJ132">
            <v>2217.1999999999998</v>
          </cell>
          <cell r="AK132">
            <v>5507</v>
          </cell>
          <cell r="AL132">
            <v>4.5101924115442671E-6</v>
          </cell>
          <cell r="AM132">
            <v>0</v>
          </cell>
          <cell r="AN132" t="str">
            <v>Malý podnik a mikropodnik</v>
          </cell>
          <cell r="AO132" t="str">
            <v>Ne</v>
          </cell>
          <cell r="AP132" t="str">
            <v>Pospíšil Petr</v>
          </cell>
          <cell r="AQ132">
            <v>45735.596967592603</v>
          </cell>
          <cell r="AR132">
            <v>2421.086956521739</v>
          </cell>
          <cell r="AS132">
            <v>53.378285344344349</v>
          </cell>
          <cell r="AT132">
            <v>26.378285344344352</v>
          </cell>
          <cell r="AU132">
            <v>27</v>
          </cell>
          <cell r="AV132">
            <v>27</v>
          </cell>
          <cell r="AW132">
            <v>0</v>
          </cell>
          <cell r="AX132">
            <v>7882338343.8399973</v>
          </cell>
          <cell r="AY132" t="str">
            <v>NE</v>
          </cell>
          <cell r="AZ132" t="str">
            <v/>
          </cell>
        </row>
        <row r="133">
          <cell r="A133">
            <v>7241200042</v>
          </cell>
          <cell r="B133" t="str">
            <v>AGRO PV 24 s.r.o.</v>
          </cell>
          <cell r="C133" t="str">
            <v>944_FVE Grygov 1</v>
          </cell>
          <cell r="D133">
            <v>35466806.880000003</v>
          </cell>
          <cell r="E133">
            <v>161200000</v>
          </cell>
          <cell r="F133">
            <v>195052000</v>
          </cell>
          <cell r="G133" t="str">
            <v>Akceptovaný</v>
          </cell>
          <cell r="H133" t="str">
            <v>Olomoucký kraj</v>
          </cell>
          <cell r="I133" t="str">
            <v>Olomouc</v>
          </cell>
          <cell r="J133">
            <v>0.22001741240694792</v>
          </cell>
          <cell r="K133">
            <v>6428.64</v>
          </cell>
          <cell r="L133" t="str">
            <v>kWp</v>
          </cell>
          <cell r="M133">
            <v>5411.55</v>
          </cell>
          <cell r="N133" t="str">
            <v>t CO2/rok</v>
          </cell>
          <cell r="O133">
            <v>6292.5</v>
          </cell>
          <cell r="P133" t="str">
            <v>MWh/rok</v>
          </cell>
          <cell r="Q133" t="str">
            <v/>
          </cell>
          <cell r="R133" t="str">
            <v/>
          </cell>
          <cell r="S133">
            <v>3857.18</v>
          </cell>
          <cell r="T133" t="str">
            <v>kWh</v>
          </cell>
          <cell r="U133" t="str">
            <v/>
          </cell>
          <cell r="V133" t="str">
            <v/>
          </cell>
          <cell r="W133" t="str">
            <v/>
          </cell>
          <cell r="X133" t="str">
            <v/>
          </cell>
          <cell r="Y133" t="str">
            <v>ModF – RES+ č. 2/2024 - ModF-RES3-FV_2</v>
          </cell>
          <cell r="Z133">
            <v>1285.7280000000001</v>
          </cell>
          <cell r="AA133">
            <v>3857.1840000000002</v>
          </cell>
          <cell r="AB133">
            <v>2571.4519999999998</v>
          </cell>
          <cell r="AC133">
            <v>-4.0000000003601599E-3</v>
          </cell>
          <cell r="AD133">
            <v>0</v>
          </cell>
          <cell r="AE133">
            <v>3857.18</v>
          </cell>
          <cell r="AF133" t="str">
            <v/>
          </cell>
          <cell r="AG133">
            <v>0</v>
          </cell>
          <cell r="AH133">
            <v>0</v>
          </cell>
          <cell r="AI133">
            <v>6428.64</v>
          </cell>
          <cell r="AJ133">
            <v>6428.64</v>
          </cell>
          <cell r="AK133">
            <v>5517</v>
          </cell>
          <cell r="AL133">
            <v>0</v>
          </cell>
          <cell r="AM133">
            <v>0</v>
          </cell>
          <cell r="AN133" t="str">
            <v>Velký podnik</v>
          </cell>
          <cell r="AO133" t="str">
            <v>Ne</v>
          </cell>
          <cell r="AP133" t="str">
            <v>Růžek Martin</v>
          </cell>
          <cell r="AQ133">
            <v>45719.714166666701</v>
          </cell>
          <cell r="AR133">
            <v>2421.086956521739</v>
          </cell>
          <cell r="AS133">
            <v>53.33044461064928</v>
          </cell>
          <cell r="AT133">
            <v>26.330472610350615</v>
          </cell>
          <cell r="AU133">
            <v>26.999972000298662</v>
          </cell>
          <cell r="AV133">
            <v>26.999972000298662</v>
          </cell>
          <cell r="AW133">
            <v>0</v>
          </cell>
          <cell r="AX133">
            <v>7917805150.7199974</v>
          </cell>
          <cell r="AY133" t="str">
            <v>NE</v>
          </cell>
          <cell r="AZ133" t="str">
            <v/>
          </cell>
        </row>
        <row r="134">
          <cell r="A134">
            <v>7241200259</v>
          </cell>
          <cell r="B134" t="str">
            <v>PV Smržice s.r.o.</v>
          </cell>
          <cell r="C134" t="str">
            <v>FVE Vícov</v>
          </cell>
          <cell r="D134">
            <v>21080558.399999999</v>
          </cell>
          <cell r="E134">
            <v>98000000</v>
          </cell>
          <cell r="F134">
            <v>102000000</v>
          </cell>
          <cell r="G134" t="str">
            <v>Akceptovaný</v>
          </cell>
          <cell r="H134" t="str">
            <v>Olomoucký kraj</v>
          </cell>
          <cell r="I134" t="str">
            <v>Prostějov</v>
          </cell>
          <cell r="J134">
            <v>0.21510773877551018</v>
          </cell>
          <cell r="K134">
            <v>3794.88</v>
          </cell>
          <cell r="L134" t="str">
            <v>kWp</v>
          </cell>
          <cell r="M134">
            <v>3705.8</v>
          </cell>
          <cell r="N134" t="str">
            <v>t CO2/rok</v>
          </cell>
          <cell r="O134">
            <v>4309.07</v>
          </cell>
          <cell r="P134" t="str">
            <v>MWh/rok</v>
          </cell>
          <cell r="Q134" t="str">
            <v/>
          </cell>
          <cell r="R134" t="str">
            <v/>
          </cell>
          <cell r="S134">
            <v>2275</v>
          </cell>
          <cell r="T134" t="str">
            <v>kWh</v>
          </cell>
          <cell r="U134" t="str">
            <v/>
          </cell>
          <cell r="V134" t="str">
            <v/>
          </cell>
          <cell r="W134" t="str">
            <v/>
          </cell>
          <cell r="X134" t="str">
            <v/>
          </cell>
          <cell r="Y134" t="str">
            <v>ModF – RES+ č. 2/2024 - ModF-RES3-FV_2</v>
          </cell>
          <cell r="Z134">
            <v>758.97600000000011</v>
          </cell>
          <cell r="AA134">
            <v>2276.9279999999999</v>
          </cell>
          <cell r="AB134">
            <v>1516.0239999999999</v>
          </cell>
          <cell r="AC134">
            <v>-1.9279999999998836</v>
          </cell>
          <cell r="AD134">
            <v>0</v>
          </cell>
          <cell r="AE134">
            <v>2275</v>
          </cell>
          <cell r="AF134" t="str">
            <v/>
          </cell>
          <cell r="AG134">
            <v>0</v>
          </cell>
          <cell r="AH134">
            <v>0</v>
          </cell>
          <cell r="AI134">
            <v>3794.88</v>
          </cell>
          <cell r="AJ134">
            <v>3794.88</v>
          </cell>
          <cell r="AK134">
            <v>5555</v>
          </cell>
          <cell r="AL134">
            <v>0</v>
          </cell>
          <cell r="AM134">
            <v>0</v>
          </cell>
          <cell r="AN134" t="str">
            <v>Střední podnik</v>
          </cell>
          <cell r="AO134" t="str">
            <v>Ano</v>
          </cell>
          <cell r="AP134" t="str">
            <v>Růžek Martin</v>
          </cell>
          <cell r="AQ134">
            <v>45729.463773148098</v>
          </cell>
          <cell r="AR134">
            <v>2421.086956521739</v>
          </cell>
          <cell r="AS134">
            <v>53.127491782851116</v>
          </cell>
          <cell r="AT134">
            <v>26.150354165851368</v>
          </cell>
          <cell r="AU134">
            <v>26.977137616999748</v>
          </cell>
          <cell r="AV134">
            <v>26.977137616999748</v>
          </cell>
          <cell r="AW134">
            <v>0</v>
          </cell>
          <cell r="AX134">
            <v>7938885709.119997</v>
          </cell>
          <cell r="AY134" t="str">
            <v>NE</v>
          </cell>
          <cell r="AZ134" t="str">
            <v/>
          </cell>
        </row>
        <row r="135">
          <cell r="A135">
            <v>7241200163</v>
          </cell>
          <cell r="B135" t="str">
            <v>Greenbuddies Langa Project Sixteen s.r.o.</v>
          </cell>
          <cell r="C135" t="str">
            <v>FVE Podmoky</v>
          </cell>
          <cell r="D135">
            <v>15111900</v>
          </cell>
          <cell r="E135">
            <v>63301423</v>
          </cell>
          <cell r="F135">
            <v>76594721.829999998</v>
          </cell>
          <cell r="G135" t="str">
            <v>Akceptovaný</v>
          </cell>
          <cell r="H135" t="str">
            <v>Středočeský kraj</v>
          </cell>
          <cell r="I135" t="str">
            <v>Nymburk</v>
          </cell>
          <cell r="J135">
            <v>0.23872923046295499</v>
          </cell>
          <cell r="K135">
            <v>2700</v>
          </cell>
          <cell r="L135" t="str">
            <v>kWp</v>
          </cell>
          <cell r="M135">
            <v>2087.6999999999998</v>
          </cell>
          <cell r="N135" t="str">
            <v>t CO2/rok</v>
          </cell>
          <cell r="O135">
            <v>2427.6</v>
          </cell>
          <cell r="P135" t="str">
            <v>MWh/rok</v>
          </cell>
          <cell r="Q135" t="str">
            <v/>
          </cell>
          <cell r="R135" t="str">
            <v/>
          </cell>
          <cell r="S135">
            <v>1620</v>
          </cell>
          <cell r="T135" t="str">
            <v>kWh</v>
          </cell>
          <cell r="U135" t="str">
            <v/>
          </cell>
          <cell r="V135" t="str">
            <v/>
          </cell>
          <cell r="W135" t="str">
            <v/>
          </cell>
          <cell r="X135" t="str">
            <v/>
          </cell>
          <cell r="Y135" t="str">
            <v>ModF – RES+ č. 2/2024 - ModF-RES3-FV_2</v>
          </cell>
          <cell r="Z135">
            <v>540</v>
          </cell>
          <cell r="AA135">
            <v>1620</v>
          </cell>
          <cell r="AB135">
            <v>1080</v>
          </cell>
          <cell r="AC135">
            <v>0</v>
          </cell>
          <cell r="AD135">
            <v>0</v>
          </cell>
          <cell r="AE135">
            <v>1620</v>
          </cell>
          <cell r="AF135" t="str">
            <v/>
          </cell>
          <cell r="AG135">
            <v>0</v>
          </cell>
          <cell r="AH135">
            <v>0</v>
          </cell>
          <cell r="AI135">
            <v>2700</v>
          </cell>
          <cell r="AJ135">
            <v>2700</v>
          </cell>
          <cell r="AK135">
            <v>5597</v>
          </cell>
          <cell r="AL135">
            <v>0</v>
          </cell>
          <cell r="AM135">
            <v>0</v>
          </cell>
          <cell r="AN135" t="str">
            <v>Střední podnik</v>
          </cell>
          <cell r="AO135" t="str">
            <v>Ne</v>
          </cell>
          <cell r="AP135" t="str">
            <v>Růžek Martin</v>
          </cell>
          <cell r="AQ135">
            <v>45730.522118055596</v>
          </cell>
          <cell r="AR135">
            <v>2421.086956521739</v>
          </cell>
          <cell r="AS135">
            <v>52.954121384903402</v>
          </cell>
          <cell r="AT135">
            <v>25.954121384903402</v>
          </cell>
          <cell r="AU135">
            <v>27</v>
          </cell>
          <cell r="AV135">
            <v>27</v>
          </cell>
          <cell r="AW135">
            <v>0</v>
          </cell>
          <cell r="AX135">
            <v>7953997609.119997</v>
          </cell>
          <cell r="AY135" t="str">
            <v>NE</v>
          </cell>
          <cell r="AZ135" t="str">
            <v/>
          </cell>
        </row>
        <row r="136">
          <cell r="A136">
            <v>7241200113</v>
          </cell>
          <cell r="B136" t="str">
            <v>FVE Mydlovary, s.r.o.</v>
          </cell>
          <cell r="C136" t="str">
            <v>FVE Mydlovary</v>
          </cell>
          <cell r="D136">
            <v>748274688</v>
          </cell>
          <cell r="E136">
            <v>3163749222</v>
          </cell>
          <cell r="F136">
            <v>3920046106.46</v>
          </cell>
          <cell r="G136" t="str">
            <v>Akceptovaný</v>
          </cell>
          <cell r="H136" t="str">
            <v>Jihočeský kraj</v>
          </cell>
          <cell r="I136" t="str">
            <v>České Budějovice</v>
          </cell>
          <cell r="J136">
            <v>0.23651517092336721</v>
          </cell>
          <cell r="K136">
            <v>133620.48000000001</v>
          </cell>
          <cell r="L136" t="str">
            <v>kWp</v>
          </cell>
          <cell r="M136">
            <v>114912.68</v>
          </cell>
          <cell r="N136" t="str">
            <v>t CO2/rok</v>
          </cell>
          <cell r="O136">
            <v>133619.4</v>
          </cell>
          <cell r="P136" t="str">
            <v>MWh/rok</v>
          </cell>
          <cell r="Q136" t="str">
            <v/>
          </cell>
          <cell r="R136" t="str">
            <v/>
          </cell>
          <cell r="S136">
            <v>80172.28</v>
          </cell>
          <cell r="T136" t="str">
            <v>kWh</v>
          </cell>
          <cell r="U136" t="str">
            <v/>
          </cell>
          <cell r="V136" t="str">
            <v/>
          </cell>
          <cell r="W136" t="str">
            <v/>
          </cell>
          <cell r="X136" t="str">
            <v/>
          </cell>
          <cell r="Y136" t="str">
            <v>ModF – RES+ č. 2/2024 - ModF-RES3-FV_2</v>
          </cell>
          <cell r="Z136">
            <v>26724.096000000005</v>
          </cell>
          <cell r="AA136">
            <v>80172.288</v>
          </cell>
          <cell r="AB136">
            <v>53448.183999999994</v>
          </cell>
          <cell r="AC136">
            <v>-8.0000000016298145E-3</v>
          </cell>
          <cell r="AD136">
            <v>0</v>
          </cell>
          <cell r="AE136">
            <v>80172.28</v>
          </cell>
          <cell r="AF136" t="str">
            <v/>
          </cell>
          <cell r="AG136">
            <v>0</v>
          </cell>
          <cell r="AH136">
            <v>0</v>
          </cell>
          <cell r="AI136">
            <v>133620.48000000001</v>
          </cell>
          <cell r="AJ136">
            <v>133620.48000000001</v>
          </cell>
          <cell r="AK136">
            <v>5600</v>
          </cell>
          <cell r="AL136">
            <v>0</v>
          </cell>
          <cell r="AM136">
            <v>0</v>
          </cell>
          <cell r="AN136" t="str">
            <v>Velký podnik</v>
          </cell>
          <cell r="AO136" t="str">
            <v>Ne</v>
          </cell>
          <cell r="AP136" t="str">
            <v>Růžek Martin</v>
          </cell>
          <cell r="AQ136">
            <v>45726.7869907407</v>
          </cell>
          <cell r="AR136">
            <v>2421.086956521739</v>
          </cell>
          <cell r="AS136">
            <v>52.940214697106569</v>
          </cell>
          <cell r="AT136">
            <v>25.940217391304344</v>
          </cell>
          <cell r="AU136">
            <v>26.999997305802225</v>
          </cell>
          <cell r="AV136">
            <v>26.999997305802225</v>
          </cell>
          <cell r="AW136">
            <v>0</v>
          </cell>
          <cell r="AX136">
            <v>8702272297.119997</v>
          </cell>
          <cell r="AY136" t="str">
            <v>NE</v>
          </cell>
          <cell r="AZ136" t="str">
            <v/>
          </cell>
        </row>
        <row r="137">
          <cell r="A137">
            <v>7241200248</v>
          </cell>
          <cell r="B137" t="str">
            <v>MERO ČR, a.s.</v>
          </cell>
          <cell r="C137" t="str">
            <v>FVE MERO</v>
          </cell>
          <cell r="D137">
            <v>33549120</v>
          </cell>
          <cell r="E137">
            <v>184608630</v>
          </cell>
          <cell r="F137">
            <v>223376442.30000001</v>
          </cell>
          <cell r="G137" t="str">
            <v>Akceptovaný</v>
          </cell>
          <cell r="H137" t="str">
            <v>Středočeský kraj</v>
          </cell>
          <cell r="I137" t="str">
            <v>Kladno</v>
          </cell>
          <cell r="J137">
            <v>0.1817310490847584</v>
          </cell>
          <cell r="K137">
            <v>12199.68</v>
          </cell>
          <cell r="L137" t="str">
            <v>kWp</v>
          </cell>
          <cell r="M137">
            <v>10822.9</v>
          </cell>
          <cell r="N137" t="str">
            <v>t CO2/rok</v>
          </cell>
          <cell r="O137">
            <v>12584.76</v>
          </cell>
          <cell r="P137" t="str">
            <v>MWh/rok</v>
          </cell>
          <cell r="Q137" t="str">
            <v/>
          </cell>
          <cell r="R137" t="str">
            <v/>
          </cell>
          <cell r="S137" t="str">
            <v/>
          </cell>
          <cell r="T137" t="str">
            <v/>
          </cell>
          <cell r="U137" t="str">
            <v/>
          </cell>
          <cell r="V137" t="str">
            <v/>
          </cell>
          <cell r="W137" t="str">
            <v/>
          </cell>
          <cell r="X137" t="str">
            <v/>
          </cell>
          <cell r="Y137" t="str">
            <v>ModF – RES+ č. 2/2024 - ModF-RES3-FV_2</v>
          </cell>
          <cell r="Z137">
            <v>2439.9360000000001</v>
          </cell>
          <cell r="AA137">
            <v>7319.808</v>
          </cell>
          <cell r="AE137">
            <v>0</v>
          </cell>
          <cell r="AF137" t="str">
            <v/>
          </cell>
          <cell r="AG137">
            <v>0</v>
          </cell>
          <cell r="AH137">
            <v>0</v>
          </cell>
          <cell r="AI137">
            <v>12199.68</v>
          </cell>
          <cell r="AJ137">
            <v>12199.68</v>
          </cell>
          <cell r="AK137">
            <v>2750</v>
          </cell>
          <cell r="AL137">
            <v>0</v>
          </cell>
          <cell r="AM137">
            <v>0</v>
          </cell>
          <cell r="AN137" t="str">
            <v>Velký podnik</v>
          </cell>
          <cell r="AO137" t="str">
            <v>Ne</v>
          </cell>
          <cell r="AP137" t="str">
            <v>Zugárek Martin</v>
          </cell>
          <cell r="AQ137">
            <v>45701.637662036999</v>
          </cell>
          <cell r="AR137">
            <v>2421.086956521739</v>
          </cell>
          <cell r="AS137">
            <v>52.823715415019763</v>
          </cell>
          <cell r="AT137">
            <v>52.823715415019763</v>
          </cell>
          <cell r="AU137">
            <v>0</v>
          </cell>
          <cell r="AV137">
            <v>0</v>
          </cell>
          <cell r="AW137">
            <v>0</v>
          </cell>
          <cell r="AX137">
            <v>8735821417.119997</v>
          </cell>
          <cell r="AY137" t="str">
            <v>NE</v>
          </cell>
          <cell r="AZ137" t="str">
            <v/>
          </cell>
        </row>
        <row r="138">
          <cell r="A138">
            <v>7241200094</v>
          </cell>
          <cell r="B138" t="str">
            <v>ČEZ, a. s.</v>
          </cell>
          <cell r="C138" t="str">
            <v>FVE Jakub</v>
          </cell>
          <cell r="D138">
            <v>50041823.990000002</v>
          </cell>
          <cell r="E138">
            <v>201584564</v>
          </cell>
          <cell r="F138">
            <v>252176726.78</v>
          </cell>
          <cell r="G138" t="str">
            <v>Akceptovaný</v>
          </cell>
          <cell r="H138" t="str">
            <v>Středočeský kraj</v>
          </cell>
          <cell r="I138" t="str">
            <v>Kutná Hora</v>
          </cell>
          <cell r="J138">
            <v>0.24824234056929081</v>
          </cell>
          <cell r="K138">
            <v>8856.9599999999991</v>
          </cell>
          <cell r="L138" t="str">
            <v>kWp</v>
          </cell>
          <cell r="M138">
            <v>7729.92</v>
          </cell>
          <cell r="N138" t="str">
            <v>t CO2/rok</v>
          </cell>
          <cell r="O138">
            <v>8988.2900000000009</v>
          </cell>
          <cell r="P138" t="str">
            <v>MWh/rok</v>
          </cell>
          <cell r="Q138" t="str">
            <v/>
          </cell>
          <cell r="R138" t="str">
            <v/>
          </cell>
          <cell r="S138">
            <v>5314.17</v>
          </cell>
          <cell r="T138" t="str">
            <v>kWh</v>
          </cell>
          <cell r="U138" t="str">
            <v/>
          </cell>
          <cell r="V138" t="str">
            <v/>
          </cell>
          <cell r="W138" t="str">
            <v/>
          </cell>
          <cell r="X138" t="str">
            <v/>
          </cell>
          <cell r="Y138" t="str">
            <v>ModF – RES+ č. 2/2024 - ModF-RES3-FV_2</v>
          </cell>
          <cell r="Z138">
            <v>1771.3919999999998</v>
          </cell>
          <cell r="AA138">
            <v>5314.1759999999995</v>
          </cell>
          <cell r="AB138">
            <v>3542.7780000000002</v>
          </cell>
          <cell r="AC138">
            <v>-5.9999999994033715E-3</v>
          </cell>
          <cell r="AD138">
            <v>0</v>
          </cell>
          <cell r="AE138">
            <v>5314.17</v>
          </cell>
          <cell r="AF138" t="str">
            <v/>
          </cell>
          <cell r="AG138">
            <v>0</v>
          </cell>
          <cell r="AH138">
            <v>0</v>
          </cell>
          <cell r="AI138">
            <v>8856.9599999999991</v>
          </cell>
          <cell r="AJ138">
            <v>8856.9599999999991</v>
          </cell>
          <cell r="AK138">
            <v>5650</v>
          </cell>
          <cell r="AL138">
            <v>1.1290549082332291E-6</v>
          </cell>
          <cell r="AM138">
            <v>0</v>
          </cell>
          <cell r="AN138" t="str">
            <v>Velký podnik</v>
          </cell>
          <cell r="AO138" t="str">
            <v>Ano</v>
          </cell>
          <cell r="AP138" t="str">
            <v>Zugárek Martin</v>
          </cell>
          <cell r="AQ138">
            <v>45722.4135185185</v>
          </cell>
          <cell r="AR138">
            <v>2421.086956521739</v>
          </cell>
          <cell r="AS138">
            <v>52.710627460863279</v>
          </cell>
          <cell r="AT138">
            <v>25.7106579453636</v>
          </cell>
          <cell r="AU138">
            <v>26.999969515499679</v>
          </cell>
          <cell r="AV138">
            <v>26.999969515499679</v>
          </cell>
          <cell r="AW138">
            <v>0</v>
          </cell>
          <cell r="AX138">
            <v>8785863241.1099968</v>
          </cell>
          <cell r="AY138" t="str">
            <v>NE</v>
          </cell>
          <cell r="AZ138" t="str">
            <v/>
          </cell>
        </row>
        <row r="139">
          <cell r="A139">
            <v>7241200184</v>
          </cell>
          <cell r="B139" t="str">
            <v>McKay Energy s.r.o.</v>
          </cell>
          <cell r="C139" t="str">
            <v>FVE McKay Energy - Myslinka</v>
          </cell>
          <cell r="D139">
            <v>17098896.920000002</v>
          </cell>
          <cell r="E139">
            <v>104233385.05</v>
          </cell>
          <cell r="F139">
            <v>104233385.05</v>
          </cell>
          <cell r="G139" t="str">
            <v>Akceptovaný</v>
          </cell>
          <cell r="H139" t="str">
            <v>Plzeňský kraj</v>
          </cell>
          <cell r="I139" t="str">
            <v>Plzeň-sever</v>
          </cell>
          <cell r="J139">
            <v>0.16404434060927586</v>
          </cell>
          <cell r="K139">
            <v>3011.96</v>
          </cell>
          <cell r="L139" t="str">
            <v>kWp</v>
          </cell>
          <cell r="M139">
            <v>2299.21</v>
          </cell>
          <cell r="N139" t="str">
            <v>t CO2/rok</v>
          </cell>
          <cell r="O139">
            <v>2673.5</v>
          </cell>
          <cell r="P139" t="str">
            <v>MWh/rok</v>
          </cell>
          <cell r="Q139" t="str">
            <v/>
          </cell>
          <cell r="R139" t="str">
            <v/>
          </cell>
          <cell r="S139">
            <v>1600</v>
          </cell>
          <cell r="T139" t="str">
            <v>kWh</v>
          </cell>
          <cell r="U139" t="str">
            <v/>
          </cell>
          <cell r="V139" t="str">
            <v/>
          </cell>
          <cell r="W139" t="str">
            <v/>
          </cell>
          <cell r="X139" t="str">
            <v/>
          </cell>
          <cell r="Y139" t="str">
            <v>ModF – RES+ č. 2/2024 - ModF-RES3-FV_2</v>
          </cell>
          <cell r="Z139">
            <v>602.39200000000005</v>
          </cell>
          <cell r="AA139">
            <v>1807.1759999999999</v>
          </cell>
          <cell r="AB139">
            <v>1397.6079999999999</v>
          </cell>
          <cell r="AC139">
            <v>192.82400000000007</v>
          </cell>
          <cell r="AD139">
            <v>400</v>
          </cell>
          <cell r="AE139">
            <v>2000</v>
          </cell>
          <cell r="AF139" t="str">
            <v/>
          </cell>
          <cell r="AG139">
            <v>0</v>
          </cell>
          <cell r="AH139">
            <v>0</v>
          </cell>
          <cell r="AI139">
            <v>3011.96</v>
          </cell>
          <cell r="AJ139">
            <v>3011.96</v>
          </cell>
          <cell r="AK139">
            <v>5677</v>
          </cell>
          <cell r="AL139">
            <v>0</v>
          </cell>
          <cell r="AM139">
            <v>0</v>
          </cell>
          <cell r="AN139" t="str">
            <v>Malý podnik a mikropodnik</v>
          </cell>
          <cell r="AO139" t="str">
            <v>Ne</v>
          </cell>
          <cell r="AP139" t="str">
            <v>Zugárek Martin</v>
          </cell>
          <cell r="AQ139">
            <v>45736.692731481497</v>
          </cell>
          <cell r="AR139">
            <v>2421.086956521739</v>
          </cell>
          <cell r="AS139">
            <v>52.588377204739182</v>
          </cell>
          <cell r="AT139">
            <v>25.588377204739182</v>
          </cell>
          <cell r="AU139">
            <v>27</v>
          </cell>
          <cell r="AV139">
            <v>27</v>
          </cell>
          <cell r="AW139">
            <v>0</v>
          </cell>
          <cell r="AX139">
            <v>8802962138.0299969</v>
          </cell>
          <cell r="AY139" t="str">
            <v>NE</v>
          </cell>
          <cell r="AZ139" t="str">
            <v/>
          </cell>
        </row>
        <row r="140">
          <cell r="A140">
            <v>7241200238</v>
          </cell>
          <cell r="B140" t="str">
            <v>CPI Solar ONE, a.s.</v>
          </cell>
          <cell r="C140" t="str">
            <v>RES 2024 – Sdružená FVE Skupina E</v>
          </cell>
          <cell r="D140">
            <v>6847750.6100000003</v>
          </cell>
          <cell r="E140">
            <v>47850000</v>
          </cell>
          <cell r="F140">
            <v>57898500</v>
          </cell>
          <cell r="G140" t="str">
            <v>Akceptovaný</v>
          </cell>
          <cell r="H140" t="str">
            <v>Hlavní město Praha</v>
          </cell>
          <cell r="I140" t="str">
            <v>Chrudim</v>
          </cell>
          <cell r="J140">
            <v>0.14310868568443053</v>
          </cell>
          <cell r="K140">
            <v>1235.6099999999999</v>
          </cell>
          <cell r="L140" t="str">
            <v>kWp</v>
          </cell>
          <cell r="M140">
            <v>939.98</v>
          </cell>
          <cell r="N140" t="str">
            <v>t CO2/rok</v>
          </cell>
          <cell r="O140">
            <v>1093</v>
          </cell>
          <cell r="P140" t="str">
            <v>MWh/rok</v>
          </cell>
          <cell r="Q140" t="str">
            <v/>
          </cell>
          <cell r="R140" t="str">
            <v/>
          </cell>
          <cell r="S140">
            <v>365</v>
          </cell>
          <cell r="T140" t="str">
            <v>kWh</v>
          </cell>
          <cell r="U140" t="str">
            <v/>
          </cell>
          <cell r="V140" t="str">
            <v/>
          </cell>
          <cell r="W140" t="str">
            <v/>
          </cell>
          <cell r="X140" t="str">
            <v/>
          </cell>
          <cell r="Y140" t="str">
            <v>ModF – RES+ č. 2/2024 - ModF-RES3-FV_2</v>
          </cell>
          <cell r="Z140">
            <v>247.12199999999999</v>
          </cell>
          <cell r="AA140">
            <v>741.36599999999987</v>
          </cell>
          <cell r="AB140">
            <v>117.87800000000001</v>
          </cell>
          <cell r="AC140">
            <v>-376.36599999999987</v>
          </cell>
          <cell r="AD140">
            <v>0</v>
          </cell>
          <cell r="AE140">
            <v>365</v>
          </cell>
          <cell r="AF140" t="str">
            <v/>
          </cell>
          <cell r="AG140">
            <v>1235.6099999999999</v>
          </cell>
          <cell r="AH140">
            <v>0</v>
          </cell>
          <cell r="AI140">
            <v>0</v>
          </cell>
          <cell r="AJ140">
            <v>1235.6099999999999</v>
          </cell>
          <cell r="AK140">
            <v>5542</v>
          </cell>
          <cell r="AL140">
            <v>8.0931677075568587E-6</v>
          </cell>
          <cell r="AM140">
            <v>0</v>
          </cell>
          <cell r="AN140" t="str">
            <v>Velký podnik</v>
          </cell>
          <cell r="AO140" t="str">
            <v>Ne</v>
          </cell>
          <cell r="AP140" t="str">
            <v>Růžek Martin</v>
          </cell>
          <cell r="AQ140">
            <v>45730.718773148103</v>
          </cell>
          <cell r="AR140">
            <v>2421.086956521739</v>
          </cell>
          <cell r="AS140">
            <v>52.504725021786726</v>
          </cell>
          <cell r="AT140">
            <v>26.211695667864372</v>
          </cell>
          <cell r="AU140">
            <v>26.293029353922357</v>
          </cell>
          <cell r="AV140">
            <v>13.293029353922357</v>
          </cell>
          <cell r="AW140">
            <v>13</v>
          </cell>
          <cell r="AX140">
            <v>8809809888.6399975</v>
          </cell>
          <cell r="AY140" t="str">
            <v>NE</v>
          </cell>
          <cell r="AZ140" t="str">
            <v/>
          </cell>
        </row>
        <row r="141">
          <cell r="A141">
            <v>7241200095</v>
          </cell>
          <cell r="B141" t="str">
            <v>ČEZ, a. s.</v>
          </cell>
          <cell r="C141" t="str">
            <v>FVE Jerusalem</v>
          </cell>
          <cell r="D141">
            <v>57839040</v>
          </cell>
          <cell r="E141">
            <v>229760372</v>
          </cell>
          <cell r="F141">
            <v>286780539.10000002</v>
          </cell>
          <cell r="G141" t="str">
            <v>Akceptovaný</v>
          </cell>
          <cell r="H141" t="str">
            <v>Středočeský kraj</v>
          </cell>
          <cell r="I141" t="str">
            <v>Příbram</v>
          </cell>
          <cell r="J141">
            <v>0.25173636122072435</v>
          </cell>
          <cell r="K141">
            <v>10147.200000000001</v>
          </cell>
          <cell r="L141" t="str">
            <v>kWp</v>
          </cell>
          <cell r="M141">
            <v>8812.76</v>
          </cell>
          <cell r="N141" t="str">
            <v>t CO2/rok</v>
          </cell>
          <cell r="O141">
            <v>10247.4</v>
          </cell>
          <cell r="P141" t="str">
            <v>MWh/rok</v>
          </cell>
          <cell r="Q141" t="str">
            <v/>
          </cell>
          <cell r="R141" t="str">
            <v/>
          </cell>
          <cell r="S141">
            <v>6088.32</v>
          </cell>
          <cell r="T141" t="str">
            <v>kWh</v>
          </cell>
          <cell r="U141" t="str">
            <v/>
          </cell>
          <cell r="V141" t="str">
            <v/>
          </cell>
          <cell r="W141" t="str">
            <v/>
          </cell>
          <cell r="X141" t="str">
            <v/>
          </cell>
          <cell r="Y141" t="str">
            <v>ModF – RES+ č. 2/2024 - ModF-RES3-FV_2</v>
          </cell>
          <cell r="Z141">
            <v>2029.4400000000003</v>
          </cell>
          <cell r="AA141">
            <v>6088.3200000000006</v>
          </cell>
          <cell r="AB141">
            <v>4058.8799999999992</v>
          </cell>
          <cell r="AC141">
            <v>0</v>
          </cell>
          <cell r="AD141">
            <v>0</v>
          </cell>
          <cell r="AE141">
            <v>6088.32</v>
          </cell>
          <cell r="AF141" t="str">
            <v/>
          </cell>
          <cell r="AG141">
            <v>0</v>
          </cell>
          <cell r="AH141">
            <v>0</v>
          </cell>
          <cell r="AI141">
            <v>10147.200000000001</v>
          </cell>
          <cell r="AJ141">
            <v>10147.200000000001</v>
          </cell>
          <cell r="AK141">
            <v>5700</v>
          </cell>
          <cell r="AL141">
            <v>0</v>
          </cell>
          <cell r="AM141">
            <v>0</v>
          </cell>
          <cell r="AN141" t="str">
            <v>Velký podnik</v>
          </cell>
          <cell r="AO141" t="str">
            <v>Ano</v>
          </cell>
          <cell r="AP141" t="str">
            <v>Zugárek Martin</v>
          </cell>
          <cell r="AQ141">
            <v>45737.5765046296</v>
          </cell>
          <cell r="AR141">
            <v>2421.086956521739</v>
          </cell>
          <cell r="AS141">
            <v>52.485125858123567</v>
          </cell>
          <cell r="AT141">
            <v>25.485125858123567</v>
          </cell>
          <cell r="AU141">
            <v>26.999999999999996</v>
          </cell>
          <cell r="AV141">
            <v>26.999999999999996</v>
          </cell>
          <cell r="AW141">
            <v>0</v>
          </cell>
          <cell r="AX141">
            <v>8867648928.6399975</v>
          </cell>
          <cell r="AY141" t="str">
            <v>NE</v>
          </cell>
          <cell r="AZ141" t="str">
            <v/>
          </cell>
        </row>
        <row r="142">
          <cell r="A142">
            <v>7241200087</v>
          </cell>
          <cell r="B142" t="str">
            <v>ČEZ, a. s.</v>
          </cell>
          <cell r="C142" t="str">
            <v>FVE Hodonice</v>
          </cell>
          <cell r="D142">
            <v>36321600</v>
          </cell>
          <cell r="E142">
            <v>148601949</v>
          </cell>
          <cell r="F142">
            <v>190348197.59999999</v>
          </cell>
          <cell r="G142" t="str">
            <v>Akceptovaný</v>
          </cell>
          <cell r="H142" t="str">
            <v>Jihomoravský kraj</v>
          </cell>
          <cell r="I142" t="str">
            <v>Znojmo</v>
          </cell>
          <cell r="J142">
            <v>0.24442209704800036</v>
          </cell>
          <cell r="K142">
            <v>6316.8</v>
          </cell>
          <cell r="L142" t="str">
            <v>kWp</v>
          </cell>
          <cell r="M142">
            <v>5366.17</v>
          </cell>
          <cell r="N142" t="str">
            <v>t CO2/rok</v>
          </cell>
          <cell r="O142">
            <v>6239.74</v>
          </cell>
          <cell r="P142" t="str">
            <v>MWh/rok</v>
          </cell>
          <cell r="Q142" t="str">
            <v/>
          </cell>
          <cell r="R142" t="str">
            <v/>
          </cell>
          <cell r="S142">
            <v>3790.08</v>
          </cell>
          <cell r="T142" t="str">
            <v>kWh</v>
          </cell>
          <cell r="U142" t="str">
            <v/>
          </cell>
          <cell r="V142" t="str">
            <v/>
          </cell>
          <cell r="W142" t="str">
            <v/>
          </cell>
          <cell r="X142" t="str">
            <v/>
          </cell>
          <cell r="Y142" t="str">
            <v>ModF – RES+ č. 2/2024 - ModF-RES3-FV_2</v>
          </cell>
          <cell r="Z142">
            <v>1263.3600000000001</v>
          </cell>
          <cell r="AA142">
            <v>3790.08</v>
          </cell>
          <cell r="AB142">
            <v>2526.7199999999998</v>
          </cell>
          <cell r="AC142">
            <v>0</v>
          </cell>
          <cell r="AD142">
            <v>0</v>
          </cell>
          <cell r="AE142">
            <v>3790.08</v>
          </cell>
          <cell r="AF142" t="str">
            <v/>
          </cell>
          <cell r="AG142">
            <v>0</v>
          </cell>
          <cell r="AH142">
            <v>0</v>
          </cell>
          <cell r="AI142">
            <v>6316.8</v>
          </cell>
          <cell r="AJ142">
            <v>6316.8</v>
          </cell>
          <cell r="AK142">
            <v>5750</v>
          </cell>
          <cell r="AL142">
            <v>0</v>
          </cell>
          <cell r="AM142">
            <v>0</v>
          </cell>
          <cell r="AN142" t="str">
            <v>Velký podnik</v>
          </cell>
          <cell r="AO142" t="str">
            <v>Ano</v>
          </cell>
          <cell r="AP142" t="str">
            <v>Zugárek Martin</v>
          </cell>
          <cell r="AQ142">
            <v>45722.356388888897</v>
          </cell>
          <cell r="AR142">
            <v>2421.086956521739</v>
          </cell>
          <cell r="AS142">
            <v>52.26351606805293</v>
          </cell>
          <cell r="AT142">
            <v>25.26351606805293</v>
          </cell>
          <cell r="AU142">
            <v>27</v>
          </cell>
          <cell r="AV142">
            <v>27</v>
          </cell>
          <cell r="AW142">
            <v>0</v>
          </cell>
          <cell r="AX142">
            <v>8903970528.6399975</v>
          </cell>
          <cell r="AY142" t="str">
            <v>NE</v>
          </cell>
          <cell r="AZ142" t="str">
            <v/>
          </cell>
        </row>
        <row r="143">
          <cell r="A143">
            <v>7241200037</v>
          </cell>
          <cell r="B143" t="str">
            <v>Agrisun 101 s.r.o.</v>
          </cell>
          <cell r="C143" t="str">
            <v>1463_FVE Lukov</v>
          </cell>
          <cell r="D143">
            <v>6908663.9900000002</v>
          </cell>
          <cell r="E143">
            <v>32900000</v>
          </cell>
          <cell r="F143">
            <v>39809000</v>
          </cell>
          <cell r="G143" t="str">
            <v>Akceptovaný</v>
          </cell>
          <cell r="H143" t="str">
            <v>Kraj Vysočina</v>
          </cell>
          <cell r="I143" t="str">
            <v>Třebíč</v>
          </cell>
          <cell r="J143">
            <v>0.20998978693009118</v>
          </cell>
          <cell r="K143">
            <v>1203.5999999999999</v>
          </cell>
          <cell r="L143" t="str">
            <v>kWp</v>
          </cell>
          <cell r="M143">
            <v>937.7</v>
          </cell>
          <cell r="N143" t="str">
            <v>t CO2/rok</v>
          </cell>
          <cell r="O143">
            <v>1090.32</v>
          </cell>
          <cell r="P143" t="str">
            <v>MWh/rok</v>
          </cell>
          <cell r="Q143" t="str">
            <v/>
          </cell>
          <cell r="R143" t="str">
            <v/>
          </cell>
          <cell r="S143">
            <v>720</v>
          </cell>
          <cell r="T143" t="str">
            <v>kWh</v>
          </cell>
          <cell r="U143" t="str">
            <v/>
          </cell>
          <cell r="V143" t="str">
            <v/>
          </cell>
          <cell r="W143" t="str">
            <v/>
          </cell>
          <cell r="X143" t="str">
            <v/>
          </cell>
          <cell r="Y143" t="str">
            <v>ModF – RES+ č. 2/2024 - ModF-RES3-FV_2</v>
          </cell>
          <cell r="Z143">
            <v>240.72</v>
          </cell>
          <cell r="AA143">
            <v>722.16</v>
          </cell>
          <cell r="AB143">
            <v>479.28</v>
          </cell>
          <cell r="AC143">
            <v>-2.1599999999999682</v>
          </cell>
          <cell r="AD143">
            <v>0</v>
          </cell>
          <cell r="AE143">
            <v>720</v>
          </cell>
          <cell r="AF143" t="str">
            <v/>
          </cell>
          <cell r="AG143">
            <v>0</v>
          </cell>
          <cell r="AH143">
            <v>0</v>
          </cell>
          <cell r="AI143">
            <v>1203.5999999999999</v>
          </cell>
          <cell r="AJ143">
            <v>1203.5999999999999</v>
          </cell>
          <cell r="AK143">
            <v>5740</v>
          </cell>
          <cell r="AL143">
            <v>8.3084078141837381E-6</v>
          </cell>
          <cell r="AM143">
            <v>0</v>
          </cell>
          <cell r="AN143" t="str">
            <v>Velký podnik</v>
          </cell>
          <cell r="AO143" t="str">
            <v>Ne</v>
          </cell>
          <cell r="AP143" t="str">
            <v>Pospíšil Petr</v>
          </cell>
          <cell r="AQ143">
            <v>45735.596736111103</v>
          </cell>
          <cell r="AR143">
            <v>2421.086956521739</v>
          </cell>
          <cell r="AS143">
            <v>52.226771435428603</v>
          </cell>
          <cell r="AT143">
            <v>25.307529162248144</v>
          </cell>
          <cell r="AU143">
            <v>26.919242273180458</v>
          </cell>
          <cell r="AV143">
            <v>26.919242273180458</v>
          </cell>
          <cell r="AW143">
            <v>0</v>
          </cell>
          <cell r="AX143">
            <v>8910879192.6299973</v>
          </cell>
          <cell r="AY143" t="str">
            <v>NE</v>
          </cell>
          <cell r="AZ143" t="str">
            <v/>
          </cell>
        </row>
        <row r="144">
          <cell r="A144">
            <v>7241200029</v>
          </cell>
          <cell r="B144" t="str">
            <v>Agrisun 26 s.r.o.</v>
          </cell>
          <cell r="C144" t="str">
            <v>1419_FVE Karviná - Doly Vítkovy Stavy III</v>
          </cell>
          <cell r="D144">
            <v>7334479.1900000004</v>
          </cell>
          <cell r="E144">
            <v>32600000</v>
          </cell>
          <cell r="F144">
            <v>39446000</v>
          </cell>
          <cell r="G144" t="str">
            <v>Akceptovaný</v>
          </cell>
          <cell r="H144" t="str">
            <v>Moravskoslezský kraj</v>
          </cell>
          <cell r="I144" t="str">
            <v>Karviná</v>
          </cell>
          <cell r="J144">
            <v>0.22498402423312885</v>
          </cell>
          <cell r="K144">
            <v>1269.5999999999999</v>
          </cell>
          <cell r="L144" t="str">
            <v>kWp</v>
          </cell>
          <cell r="M144">
            <v>1044.8</v>
          </cell>
          <cell r="N144" t="str">
            <v>t CO2/rok</v>
          </cell>
          <cell r="O144">
            <v>1214.9000000000001</v>
          </cell>
          <cell r="P144" t="str">
            <v>MWh/rok</v>
          </cell>
          <cell r="Q144" t="str">
            <v/>
          </cell>
          <cell r="R144" t="str">
            <v/>
          </cell>
          <cell r="S144">
            <v>760</v>
          </cell>
          <cell r="T144" t="str">
            <v>kWh</v>
          </cell>
          <cell r="U144" t="str">
            <v/>
          </cell>
          <cell r="V144" t="str">
            <v/>
          </cell>
          <cell r="W144" t="str">
            <v/>
          </cell>
          <cell r="X144" t="str">
            <v/>
          </cell>
          <cell r="Y144" t="str">
            <v>ModF – RES+ č. 2/2024 - ModF-RES3-FV_2</v>
          </cell>
          <cell r="Z144">
            <v>253.92</v>
          </cell>
          <cell r="AA144">
            <v>761.75999999999988</v>
          </cell>
          <cell r="AB144">
            <v>506.08000000000004</v>
          </cell>
          <cell r="AC144">
            <v>-1.7599999999998772</v>
          </cell>
          <cell r="AD144">
            <v>0</v>
          </cell>
          <cell r="AE144">
            <v>760</v>
          </cell>
          <cell r="AF144" t="str">
            <v/>
          </cell>
          <cell r="AG144">
            <v>0</v>
          </cell>
          <cell r="AH144">
            <v>0</v>
          </cell>
          <cell r="AI144">
            <v>1269.5999999999999</v>
          </cell>
          <cell r="AJ144">
            <v>1269.5999999999999</v>
          </cell>
          <cell r="AK144">
            <v>5777</v>
          </cell>
          <cell r="AL144">
            <v>7.8764960562693886E-6</v>
          </cell>
          <cell r="AM144">
            <v>0</v>
          </cell>
          <cell r="AN144" t="str">
            <v>Velký podnik</v>
          </cell>
          <cell r="AO144" t="str">
            <v>Ne</v>
          </cell>
          <cell r="AP144" t="str">
            <v>Pospíšil Petr</v>
          </cell>
          <cell r="AQ144">
            <v>45698.633298611101</v>
          </cell>
          <cell r="AR144">
            <v>2421.086956521739</v>
          </cell>
          <cell r="AS144">
            <v>52.083059966957165</v>
          </cell>
          <cell r="AT144">
            <v>25.145441819509145</v>
          </cell>
          <cell r="AU144">
            <v>26.937618147448021</v>
          </cell>
          <cell r="AV144">
            <v>26.937618147448021</v>
          </cell>
          <cell r="AW144">
            <v>0</v>
          </cell>
          <cell r="AX144">
            <v>8918213671.8199978</v>
          </cell>
          <cell r="AY144" t="str">
            <v>NE</v>
          </cell>
          <cell r="AZ144" t="str">
            <v/>
          </cell>
        </row>
        <row r="145">
          <cell r="A145">
            <v>7241200171</v>
          </cell>
          <cell r="B145" t="str">
            <v>Energeo ML beta s.r.o.</v>
          </cell>
          <cell r="C145" t="str">
            <v>FVE Zaječí rybník</v>
          </cell>
          <cell r="D145">
            <v>17437500</v>
          </cell>
          <cell r="E145">
            <v>131375925</v>
          </cell>
          <cell r="F145">
            <v>158964869.25</v>
          </cell>
          <cell r="G145" t="str">
            <v>Akceptovaný</v>
          </cell>
          <cell r="H145" t="str">
            <v>Karlovarský kraj</v>
          </cell>
          <cell r="I145" t="str">
            <v>Cheb</v>
          </cell>
          <cell r="J145">
            <v>0.13272979809656907</v>
          </cell>
          <cell r="K145">
            <v>6250</v>
          </cell>
          <cell r="L145" t="str">
            <v>kWp</v>
          </cell>
          <cell r="M145">
            <v>4838</v>
          </cell>
          <cell r="N145" t="str">
            <v>t CO2/rok</v>
          </cell>
          <cell r="O145">
            <v>5625</v>
          </cell>
          <cell r="P145" t="str">
            <v>MWh/rok</v>
          </cell>
          <cell r="Q145" t="str">
            <v/>
          </cell>
          <cell r="R145" t="str">
            <v/>
          </cell>
          <cell r="S145" t="str">
            <v/>
          </cell>
          <cell r="T145" t="str">
            <v/>
          </cell>
          <cell r="U145" t="str">
            <v/>
          </cell>
          <cell r="V145" t="str">
            <v/>
          </cell>
          <cell r="W145" t="str">
            <v/>
          </cell>
          <cell r="X145" t="str">
            <v/>
          </cell>
          <cell r="Y145" t="str">
            <v>ModF – RES+ č. 2/2024 - ModF-RES3-FV_2</v>
          </cell>
          <cell r="Z145">
            <v>1250</v>
          </cell>
          <cell r="AA145">
            <v>3750</v>
          </cell>
          <cell r="AE145">
            <v>0</v>
          </cell>
          <cell r="AF145" t="str">
            <v/>
          </cell>
          <cell r="AG145">
            <v>0</v>
          </cell>
          <cell r="AH145">
            <v>0</v>
          </cell>
          <cell r="AI145">
            <v>6250</v>
          </cell>
          <cell r="AJ145">
            <v>6250</v>
          </cell>
          <cell r="AK145">
            <v>2790</v>
          </cell>
          <cell r="AL145">
            <v>0</v>
          </cell>
          <cell r="AM145">
            <v>0</v>
          </cell>
          <cell r="AN145" t="str">
            <v>Malý podnik a mikropodnik</v>
          </cell>
          <cell r="AO145" t="str">
            <v>Ne</v>
          </cell>
          <cell r="AP145" t="str">
            <v>Růžek Martin</v>
          </cell>
          <cell r="AQ145">
            <v>45719.405428240701</v>
          </cell>
          <cell r="AR145">
            <v>2421.086956521739</v>
          </cell>
          <cell r="AS145">
            <v>52.066386161757826</v>
          </cell>
          <cell r="AT145">
            <v>52.066386161757826</v>
          </cell>
          <cell r="AU145">
            <v>0</v>
          </cell>
          <cell r="AV145">
            <v>0</v>
          </cell>
          <cell r="AW145">
            <v>0</v>
          </cell>
          <cell r="AX145">
            <v>8935651171.8199978</v>
          </cell>
          <cell r="AY145" t="str">
            <v>NE</v>
          </cell>
          <cell r="AZ145" t="str">
            <v>vyřazeno</v>
          </cell>
        </row>
        <row r="146">
          <cell r="A146">
            <v>7241200177</v>
          </cell>
          <cell r="B146" t="str">
            <v>DV3 s.r.o.</v>
          </cell>
          <cell r="C146" t="str">
            <v>FVE Postřelmůvek</v>
          </cell>
          <cell r="D146">
            <v>36243750</v>
          </cell>
          <cell r="E146">
            <v>183265000</v>
          </cell>
          <cell r="F146">
            <v>221750650</v>
          </cell>
          <cell r="G146" t="str">
            <v>Akceptovaný</v>
          </cell>
          <cell r="H146" t="str">
            <v>Olomoucký kraj</v>
          </cell>
          <cell r="I146" t="str">
            <v>Šumperk</v>
          </cell>
          <cell r="J146">
            <v>0.19776689493356614</v>
          </cell>
          <cell r="K146">
            <v>6250</v>
          </cell>
          <cell r="L146" t="str">
            <v>kWp</v>
          </cell>
          <cell r="M146">
            <v>4311.87</v>
          </cell>
          <cell r="N146" t="str">
            <v>t CO2/rok</v>
          </cell>
          <cell r="O146">
            <v>5013.8</v>
          </cell>
          <cell r="P146" t="str">
            <v>MWh/rok</v>
          </cell>
          <cell r="Q146" t="str">
            <v/>
          </cell>
          <cell r="R146" t="str">
            <v/>
          </cell>
          <cell r="S146">
            <v>3750</v>
          </cell>
          <cell r="T146" t="str">
            <v>kWh</v>
          </cell>
          <cell r="U146" t="str">
            <v/>
          </cell>
          <cell r="V146" t="str">
            <v/>
          </cell>
          <cell r="W146" t="str">
            <v/>
          </cell>
          <cell r="X146" t="str">
            <v/>
          </cell>
          <cell r="Y146" t="str">
            <v>ModF – RES+ č. 2/2024 - ModF-RES3-FV_2</v>
          </cell>
          <cell r="Z146">
            <v>1250</v>
          </cell>
          <cell r="AA146">
            <v>3750</v>
          </cell>
          <cell r="AB146">
            <v>2500</v>
          </cell>
          <cell r="AC146">
            <v>0</v>
          </cell>
          <cell r="AD146">
            <v>0</v>
          </cell>
          <cell r="AE146">
            <v>3750</v>
          </cell>
          <cell r="AF146" t="str">
            <v/>
          </cell>
          <cell r="AG146">
            <v>0</v>
          </cell>
          <cell r="AH146">
            <v>0</v>
          </cell>
          <cell r="AI146">
            <v>6250</v>
          </cell>
          <cell r="AJ146">
            <v>6250</v>
          </cell>
          <cell r="AK146">
            <v>5799</v>
          </cell>
          <cell r="AL146">
            <v>0</v>
          </cell>
          <cell r="AM146">
            <v>0</v>
          </cell>
          <cell r="AN146" t="str">
            <v>Malý podnik a mikropodnik</v>
          </cell>
          <cell r="AO146" t="str">
            <v>Ne</v>
          </cell>
          <cell r="AP146" t="str">
            <v>Pospíšil Petr</v>
          </cell>
          <cell r="AQ146">
            <v>45721.632210648102</v>
          </cell>
          <cell r="AR146">
            <v>2421.086956521739</v>
          </cell>
          <cell r="AS146">
            <v>52.050046109899007</v>
          </cell>
          <cell r="AT146">
            <v>25.050046109899007</v>
          </cell>
          <cell r="AU146">
            <v>27</v>
          </cell>
          <cell r="AV146">
            <v>27</v>
          </cell>
          <cell r="AW146">
            <v>0</v>
          </cell>
          <cell r="AX146">
            <v>8971894921.8199978</v>
          </cell>
          <cell r="AY146" t="str">
            <v>NE</v>
          </cell>
          <cell r="AZ146" t="str">
            <v>vyřazeno</v>
          </cell>
        </row>
        <row r="147">
          <cell r="A147">
            <v>7241200176</v>
          </cell>
          <cell r="B147" t="str">
            <v>SPV D4 s.r.o.</v>
          </cell>
          <cell r="C147" t="str">
            <v>FVE Rabí</v>
          </cell>
          <cell r="D147">
            <v>17397000</v>
          </cell>
          <cell r="E147">
            <v>91315000</v>
          </cell>
          <cell r="F147">
            <v>110491150</v>
          </cell>
          <cell r="G147" t="str">
            <v>Akceptovaný</v>
          </cell>
          <cell r="H147" t="str">
            <v>Plzeňský kraj</v>
          </cell>
          <cell r="I147" t="str">
            <v>Klatovy</v>
          </cell>
          <cell r="J147">
            <v>0.19051634452171057</v>
          </cell>
          <cell r="K147">
            <v>3000</v>
          </cell>
          <cell r="L147" t="str">
            <v>kWp</v>
          </cell>
          <cell r="M147">
            <v>2069.16</v>
          </cell>
          <cell r="N147" t="str">
            <v>t CO2/rok</v>
          </cell>
          <cell r="O147">
            <v>2406.6</v>
          </cell>
          <cell r="P147" t="str">
            <v>MWh/rok</v>
          </cell>
          <cell r="Q147" t="str">
            <v/>
          </cell>
          <cell r="R147" t="str">
            <v/>
          </cell>
          <cell r="S147">
            <v>1800</v>
          </cell>
          <cell r="T147" t="str">
            <v>kWh</v>
          </cell>
          <cell r="U147" t="str">
            <v/>
          </cell>
          <cell r="V147" t="str">
            <v/>
          </cell>
          <cell r="W147" t="str">
            <v/>
          </cell>
          <cell r="X147" t="str">
            <v/>
          </cell>
          <cell r="Y147" t="str">
            <v>ModF – RES+ č. 2/2024 - ModF-RES3-FV_2</v>
          </cell>
          <cell r="Z147">
            <v>600</v>
          </cell>
          <cell r="AA147">
            <v>1800</v>
          </cell>
          <cell r="AB147">
            <v>1200</v>
          </cell>
          <cell r="AC147">
            <v>0</v>
          </cell>
          <cell r="AD147">
            <v>0</v>
          </cell>
          <cell r="AE147">
            <v>1800</v>
          </cell>
          <cell r="AF147" t="str">
            <v/>
          </cell>
          <cell r="AG147">
            <v>0</v>
          </cell>
          <cell r="AH147">
            <v>0</v>
          </cell>
          <cell r="AI147">
            <v>3000</v>
          </cell>
          <cell r="AJ147">
            <v>3000</v>
          </cell>
          <cell r="AK147">
            <v>5799</v>
          </cell>
          <cell r="AL147">
            <v>0</v>
          </cell>
          <cell r="AM147">
            <v>0</v>
          </cell>
          <cell r="AN147" t="str">
            <v>Střední podnik</v>
          </cell>
          <cell r="AO147" t="str">
            <v>Ne</v>
          </cell>
          <cell r="AP147" t="str">
            <v>Bajer Pavel</v>
          </cell>
          <cell r="AQ147">
            <v>45741.680266203701</v>
          </cell>
          <cell r="AR147">
            <v>2421.086956521739</v>
          </cell>
          <cell r="AS147">
            <v>52.050046109899007</v>
          </cell>
          <cell r="AT147">
            <v>25.050046109899007</v>
          </cell>
          <cell r="AU147">
            <v>27</v>
          </cell>
          <cell r="AV147">
            <v>27</v>
          </cell>
          <cell r="AW147">
            <v>0</v>
          </cell>
          <cell r="AX147">
            <v>8989291921.8199978</v>
          </cell>
          <cell r="AY147" t="str">
            <v>NE</v>
          </cell>
          <cell r="AZ147" t="str">
            <v>vyřazeno</v>
          </cell>
        </row>
        <row r="148">
          <cell r="A148">
            <v>7241200173</v>
          </cell>
          <cell r="B148" t="str">
            <v>ZENERGO Invest s.r.o.</v>
          </cell>
          <cell r="C148" t="str">
            <v>FVE Nebočady</v>
          </cell>
          <cell r="D148">
            <v>36243750</v>
          </cell>
          <cell r="E148">
            <v>183265000</v>
          </cell>
          <cell r="F148">
            <v>221750650</v>
          </cell>
          <cell r="G148" t="str">
            <v>Akceptovaný</v>
          </cell>
          <cell r="H148" t="str">
            <v>Ústecký kraj</v>
          </cell>
          <cell r="I148" t="str">
            <v>Děčín</v>
          </cell>
          <cell r="J148">
            <v>0.19776689493356614</v>
          </cell>
          <cell r="K148">
            <v>6250</v>
          </cell>
          <cell r="L148" t="str">
            <v>kWp</v>
          </cell>
          <cell r="M148">
            <v>4311.8999999999996</v>
          </cell>
          <cell r="N148" t="str">
            <v>t CO2/rok</v>
          </cell>
          <cell r="O148">
            <v>5013.8</v>
          </cell>
          <cell r="P148" t="str">
            <v>MWh/rok</v>
          </cell>
          <cell r="Q148" t="str">
            <v/>
          </cell>
          <cell r="R148" t="str">
            <v/>
          </cell>
          <cell r="S148">
            <v>3750</v>
          </cell>
          <cell r="T148" t="str">
            <v>kWh</v>
          </cell>
          <cell r="U148" t="str">
            <v/>
          </cell>
          <cell r="V148" t="str">
            <v/>
          </cell>
          <cell r="W148" t="str">
            <v/>
          </cell>
          <cell r="X148" t="str">
            <v/>
          </cell>
          <cell r="Y148" t="str">
            <v>ModF – RES+ č. 2/2024 - ModF-RES3-FV_2</v>
          </cell>
          <cell r="Z148">
            <v>1250</v>
          </cell>
          <cell r="AA148">
            <v>3750</v>
          </cell>
          <cell r="AB148">
            <v>2500</v>
          </cell>
          <cell r="AC148">
            <v>0</v>
          </cell>
          <cell r="AD148">
            <v>0</v>
          </cell>
          <cell r="AE148">
            <v>3750</v>
          </cell>
          <cell r="AF148" t="str">
            <v/>
          </cell>
          <cell r="AG148">
            <v>0</v>
          </cell>
          <cell r="AH148">
            <v>0</v>
          </cell>
          <cell r="AI148">
            <v>6250</v>
          </cell>
          <cell r="AJ148">
            <v>6250</v>
          </cell>
          <cell r="AK148">
            <v>5799</v>
          </cell>
          <cell r="AL148">
            <v>0</v>
          </cell>
          <cell r="AM148">
            <v>0</v>
          </cell>
          <cell r="AN148" t="str">
            <v>Střední podnik</v>
          </cell>
          <cell r="AO148" t="str">
            <v>Ne</v>
          </cell>
          <cell r="AP148" t="str">
            <v>Zugárek Martin</v>
          </cell>
          <cell r="AQ148">
            <v>45736.610659722202</v>
          </cell>
          <cell r="AR148">
            <v>2421.086956521739</v>
          </cell>
          <cell r="AS148">
            <v>52.050046109899007</v>
          </cell>
          <cell r="AT148">
            <v>25.050046109899007</v>
          </cell>
          <cell r="AU148">
            <v>27</v>
          </cell>
          <cell r="AV148">
            <v>27</v>
          </cell>
          <cell r="AW148">
            <v>0</v>
          </cell>
          <cell r="AX148">
            <v>9025535671.8199978</v>
          </cell>
          <cell r="AY148" t="str">
            <v>NE</v>
          </cell>
          <cell r="AZ148" t="str">
            <v>vyřazeno</v>
          </cell>
        </row>
        <row r="149">
          <cell r="A149">
            <v>7241200172</v>
          </cell>
          <cell r="B149" t="str">
            <v>SPV E5 s.r.o.</v>
          </cell>
          <cell r="C149" t="str">
            <v>FVE Čermná v Krkonoších</v>
          </cell>
          <cell r="D149">
            <v>24658275.84</v>
          </cell>
          <cell r="E149">
            <v>121364000</v>
          </cell>
          <cell r="F149">
            <v>146850440</v>
          </cell>
          <cell r="G149" t="str">
            <v>Akceptovaný</v>
          </cell>
          <cell r="H149" t="str">
            <v>Královéhradecký kraj</v>
          </cell>
          <cell r="I149" t="str">
            <v>Trutnov</v>
          </cell>
          <cell r="J149">
            <v>0.20317619590652911</v>
          </cell>
          <cell r="K149">
            <v>4252.16</v>
          </cell>
          <cell r="L149" t="str">
            <v>kWp</v>
          </cell>
          <cell r="M149">
            <v>2933.63</v>
          </cell>
          <cell r="N149" t="str">
            <v>t CO2/rok</v>
          </cell>
          <cell r="O149">
            <v>3411.2</v>
          </cell>
          <cell r="P149" t="str">
            <v>MWh/rok</v>
          </cell>
          <cell r="Q149" t="str">
            <v/>
          </cell>
          <cell r="R149" t="str">
            <v/>
          </cell>
          <cell r="S149">
            <v>2551.3000000000002</v>
          </cell>
          <cell r="T149" t="str">
            <v>kWh</v>
          </cell>
          <cell r="U149" t="str">
            <v/>
          </cell>
          <cell r="V149" t="str">
            <v/>
          </cell>
          <cell r="W149" t="str">
            <v/>
          </cell>
          <cell r="X149" t="str">
            <v/>
          </cell>
          <cell r="Y149" t="str">
            <v>ModF – RES+ č. 2/2024 - ModF-RES3-FV_2</v>
          </cell>
          <cell r="Z149">
            <v>850.43200000000002</v>
          </cell>
          <cell r="AA149">
            <v>2551.2959999999998</v>
          </cell>
          <cell r="AB149">
            <v>1700.8579999999999</v>
          </cell>
          <cell r="AC149">
            <v>-5.9999999998581188E-3</v>
          </cell>
          <cell r="AD149">
            <v>-1.0000000000218279E-2</v>
          </cell>
          <cell r="AE149">
            <v>2551.29</v>
          </cell>
          <cell r="AF149" t="str">
            <v/>
          </cell>
          <cell r="AG149">
            <v>0</v>
          </cell>
          <cell r="AH149">
            <v>0</v>
          </cell>
          <cell r="AI149">
            <v>4252.16</v>
          </cell>
          <cell r="AJ149">
            <v>4252.16</v>
          </cell>
          <cell r="AK149">
            <v>5799</v>
          </cell>
          <cell r="AL149">
            <v>0</v>
          </cell>
          <cell r="AM149">
            <v>0</v>
          </cell>
          <cell r="AN149" t="str">
            <v>Střední podnik</v>
          </cell>
          <cell r="AO149" t="str">
            <v>Ne</v>
          </cell>
          <cell r="AP149" t="str">
            <v>Bajer Pavel</v>
          </cell>
          <cell r="AQ149">
            <v>45741.676377314798</v>
          </cell>
          <cell r="AR149">
            <v>2421.086956521739</v>
          </cell>
          <cell r="AS149">
            <v>52.049982612758733</v>
          </cell>
          <cell r="AT149">
            <v>25.050046109899007</v>
          </cell>
          <cell r="AU149">
            <v>26.999936502859725</v>
          </cell>
          <cell r="AV149">
            <v>26.999936502859725</v>
          </cell>
          <cell r="AW149">
            <v>0</v>
          </cell>
          <cell r="AX149">
            <v>9050193947.6599979</v>
          </cell>
          <cell r="AY149" t="str">
            <v>NE</v>
          </cell>
          <cell r="AZ149" t="str">
            <v>vyřazeno</v>
          </cell>
        </row>
        <row r="150">
          <cell r="A150">
            <v>7241200110</v>
          </cell>
          <cell r="B150" t="str">
            <v>ČEZ, a. s.</v>
          </cell>
          <cell r="C150" t="str">
            <v>FVE Rataje u Vlašimi</v>
          </cell>
          <cell r="D150">
            <v>58931712</v>
          </cell>
          <cell r="E150">
            <v>231339682</v>
          </cell>
          <cell r="F150">
            <v>288091918.94999999</v>
          </cell>
          <cell r="G150" t="str">
            <v>Akceptovaný</v>
          </cell>
          <cell r="H150" t="str">
            <v>Středočeský kraj</v>
          </cell>
          <cell r="I150" t="str">
            <v>Benešov</v>
          </cell>
          <cell r="J150">
            <v>0.25474104351885468</v>
          </cell>
          <cell r="K150">
            <v>10160.64</v>
          </cell>
          <cell r="L150" t="str">
            <v>kWp</v>
          </cell>
          <cell r="M150">
            <v>8958.11</v>
          </cell>
          <cell r="N150" t="str">
            <v>t CO2/rok</v>
          </cell>
          <cell r="O150">
            <v>10416.41</v>
          </cell>
          <cell r="P150" t="str">
            <v>MWh/rok</v>
          </cell>
          <cell r="Q150" t="str">
            <v/>
          </cell>
          <cell r="R150" t="str">
            <v/>
          </cell>
          <cell r="S150">
            <v>6096.38</v>
          </cell>
          <cell r="T150" t="str">
            <v>kWh</v>
          </cell>
          <cell r="U150" t="str">
            <v/>
          </cell>
          <cell r="V150" t="str">
            <v/>
          </cell>
          <cell r="W150" t="str">
            <v/>
          </cell>
          <cell r="X150" t="str">
            <v/>
          </cell>
          <cell r="Y150" t="str">
            <v>ModF – RES+ č. 2/2024 - ModF-RES3-FV_2</v>
          </cell>
          <cell r="Z150">
            <v>2032.1279999999999</v>
          </cell>
          <cell r="AA150">
            <v>6096.3839999999991</v>
          </cell>
          <cell r="AB150">
            <v>4064.2520000000004</v>
          </cell>
          <cell r="AC150">
            <v>-3.9999999989959178E-3</v>
          </cell>
          <cell r="AD150">
            <v>0</v>
          </cell>
          <cell r="AE150">
            <v>6096.38</v>
          </cell>
          <cell r="AF150" t="str">
            <v/>
          </cell>
          <cell r="AG150">
            <v>0</v>
          </cell>
          <cell r="AH150">
            <v>0</v>
          </cell>
          <cell r="AI150">
            <v>10160.64</v>
          </cell>
          <cell r="AJ150">
            <v>10160.64</v>
          </cell>
          <cell r="AK150">
            <v>5800</v>
          </cell>
          <cell r="AL150">
            <v>0</v>
          </cell>
          <cell r="AM150">
            <v>0</v>
          </cell>
          <cell r="AN150" t="str">
            <v>Velký podnik</v>
          </cell>
          <cell r="AO150" t="str">
            <v>Ano</v>
          </cell>
          <cell r="AP150" t="str">
            <v>Zugárek Martin</v>
          </cell>
          <cell r="AQ150">
            <v>45726.400486111103</v>
          </cell>
          <cell r="AR150">
            <v>2421.086956521739</v>
          </cell>
          <cell r="AS150">
            <v>52.04570942101229</v>
          </cell>
          <cell r="AT150">
            <v>25.045727136431783</v>
          </cell>
          <cell r="AU150">
            <v>26.999982284580504</v>
          </cell>
          <cell r="AV150">
            <v>26.999982284580504</v>
          </cell>
          <cell r="AW150">
            <v>0</v>
          </cell>
          <cell r="AX150">
            <v>9109125659.6599979</v>
          </cell>
          <cell r="AY150" t="str">
            <v>NE</v>
          </cell>
          <cell r="AZ150" t="str">
            <v>vyřazeno</v>
          </cell>
        </row>
        <row r="151">
          <cell r="A151">
            <v>7241200132</v>
          </cell>
          <cell r="B151" t="str">
            <v>Sunlight Energy 26, s.r.o.</v>
          </cell>
          <cell r="C151" t="str">
            <v>1464_FVE Lukov</v>
          </cell>
          <cell r="D151">
            <v>6198894</v>
          </cell>
          <cell r="E151">
            <v>28178000</v>
          </cell>
          <cell r="F151">
            <v>34095380</v>
          </cell>
          <cell r="G151" t="str">
            <v>Akceptovaný</v>
          </cell>
          <cell r="H151" t="str">
            <v>Kraj Vysočina</v>
          </cell>
          <cell r="I151" t="str">
            <v>Třebíč</v>
          </cell>
          <cell r="J151">
            <v>0.21999056001135639</v>
          </cell>
          <cell r="K151">
            <v>1062</v>
          </cell>
          <cell r="L151" t="str">
            <v>kWp</v>
          </cell>
          <cell r="M151">
            <v>827.36</v>
          </cell>
          <cell r="N151" t="str">
            <v>t CO2/rok</v>
          </cell>
          <cell r="O151">
            <v>962.05</v>
          </cell>
          <cell r="P151" t="str">
            <v>MWh/rok</v>
          </cell>
          <cell r="Q151" t="str">
            <v/>
          </cell>
          <cell r="R151" t="str">
            <v/>
          </cell>
          <cell r="S151">
            <v>637.20000000000005</v>
          </cell>
          <cell r="T151" t="str">
            <v>kWh</v>
          </cell>
          <cell r="U151" t="str">
            <v/>
          </cell>
          <cell r="V151" t="str">
            <v/>
          </cell>
          <cell r="W151" t="str">
            <v/>
          </cell>
          <cell r="X151" t="str">
            <v/>
          </cell>
          <cell r="Y151" t="str">
            <v>ModF – RES+ č. 2/2024 - ModF-RES3-FV_2</v>
          </cell>
          <cell r="Z151">
            <v>212.4</v>
          </cell>
          <cell r="AA151">
            <v>637.19999999999993</v>
          </cell>
          <cell r="AB151">
            <v>424.80000000000007</v>
          </cell>
          <cell r="AC151">
            <v>0</v>
          </cell>
          <cell r="AD151">
            <v>0</v>
          </cell>
          <cell r="AE151">
            <v>637.20000000000005</v>
          </cell>
          <cell r="AF151" t="str">
            <v/>
          </cell>
          <cell r="AG151">
            <v>0</v>
          </cell>
          <cell r="AH151">
            <v>0</v>
          </cell>
          <cell r="AI151">
            <v>1062</v>
          </cell>
          <cell r="AJ151">
            <v>1062</v>
          </cell>
          <cell r="AK151">
            <v>5837</v>
          </cell>
          <cell r="AL151">
            <v>0</v>
          </cell>
          <cell r="AM151">
            <v>0</v>
          </cell>
          <cell r="AN151" t="str">
            <v>Velký podnik</v>
          </cell>
          <cell r="AO151" t="str">
            <v>Ne</v>
          </cell>
          <cell r="AP151" t="str">
            <v>Bajer Pavel</v>
          </cell>
          <cell r="AQ151">
            <v>45740.733136574097</v>
          </cell>
          <cell r="AR151">
            <v>2421.086956521739</v>
          </cell>
          <cell r="AS151">
            <v>51.886965460220033</v>
          </cell>
          <cell r="AT151">
            <v>24.886965460220033</v>
          </cell>
          <cell r="AU151">
            <v>27</v>
          </cell>
          <cell r="AV151">
            <v>27</v>
          </cell>
          <cell r="AW151">
            <v>0</v>
          </cell>
          <cell r="AX151">
            <v>9115324553.6599979</v>
          </cell>
          <cell r="AY151" t="str">
            <v>NE</v>
          </cell>
          <cell r="AZ151" t="str">
            <v>vyřazeno</v>
          </cell>
        </row>
        <row r="152">
          <cell r="A152">
            <v>7241200123</v>
          </cell>
          <cell r="B152" t="str">
            <v>ÚSOVSKO ENERGO 3 s.r.o.</v>
          </cell>
          <cell r="C152" t="str">
            <v>FVE Řepová - ÚSOVSKO</v>
          </cell>
          <cell r="D152">
            <v>26831616</v>
          </cell>
          <cell r="E152">
            <v>176448663</v>
          </cell>
          <cell r="F152">
            <v>183543063</v>
          </cell>
          <cell r="G152" t="str">
            <v>Akceptovaný</v>
          </cell>
          <cell r="H152" t="str">
            <v>Olomoucký kraj</v>
          </cell>
          <cell r="I152" t="str">
            <v>Šumperk</v>
          </cell>
          <cell r="J152">
            <v>0.15206471697663132</v>
          </cell>
          <cell r="K152">
            <v>9582.7199999999993</v>
          </cell>
          <cell r="L152" t="str">
            <v>kWp</v>
          </cell>
          <cell r="M152">
            <v>7929.9</v>
          </cell>
          <cell r="N152" t="str">
            <v>t CO2/rok</v>
          </cell>
          <cell r="O152">
            <v>9220.82</v>
          </cell>
          <cell r="P152" t="str">
            <v>MWh/rok</v>
          </cell>
          <cell r="Q152" t="str">
            <v/>
          </cell>
          <cell r="R152" t="str">
            <v/>
          </cell>
          <cell r="S152" t="str">
            <v/>
          </cell>
          <cell r="T152" t="str">
            <v/>
          </cell>
          <cell r="U152" t="str">
            <v/>
          </cell>
          <cell r="V152" t="str">
            <v/>
          </cell>
          <cell r="W152" t="str">
            <v/>
          </cell>
          <cell r="X152" t="str">
            <v/>
          </cell>
          <cell r="Y152" t="str">
            <v>ModF – RES+ č. 2/2024 - ModF-RES3-FV_2</v>
          </cell>
          <cell r="Z152">
            <v>1916.5439999999999</v>
          </cell>
          <cell r="AA152">
            <v>5749.6319999999996</v>
          </cell>
          <cell r="AE152">
            <v>0</v>
          </cell>
          <cell r="AF152" t="str">
            <v/>
          </cell>
          <cell r="AG152">
            <v>0</v>
          </cell>
          <cell r="AH152">
            <v>0</v>
          </cell>
          <cell r="AI152">
            <v>9582.7199999999993</v>
          </cell>
          <cell r="AJ152">
            <v>9582.7199999999993</v>
          </cell>
          <cell r="AK152">
            <v>2800</v>
          </cell>
          <cell r="AL152">
            <v>0</v>
          </cell>
          <cell r="AM152">
            <v>0</v>
          </cell>
          <cell r="AN152" t="str">
            <v>Velký podnik</v>
          </cell>
          <cell r="AO152" t="str">
            <v>Ne</v>
          </cell>
          <cell r="AP152" t="str">
            <v>Zugárek Martin</v>
          </cell>
          <cell r="AQ152">
            <v>45727.7319907407</v>
          </cell>
          <cell r="AR152">
            <v>2421.086956521739</v>
          </cell>
          <cell r="AS152">
            <v>51.880434782608688</v>
          </cell>
          <cell r="AT152">
            <v>51.880434782608688</v>
          </cell>
          <cell r="AU152">
            <v>0</v>
          </cell>
          <cell r="AV152">
            <v>0</v>
          </cell>
          <cell r="AW152">
            <v>0</v>
          </cell>
          <cell r="AX152">
            <v>9142156169.6599979</v>
          </cell>
          <cell r="AY152" t="str">
            <v>NE</v>
          </cell>
          <cell r="AZ152" t="str">
            <v>vyřazeno</v>
          </cell>
        </row>
        <row r="153">
          <cell r="A153">
            <v>7241200027</v>
          </cell>
          <cell r="B153" t="str">
            <v>FVE ADEP s.r.o.</v>
          </cell>
          <cell r="C153" t="str">
            <v>FVE Ctiměřice</v>
          </cell>
          <cell r="D153">
            <v>11200000</v>
          </cell>
          <cell r="E153">
            <v>86612937</v>
          </cell>
          <cell r="F153">
            <v>104801653.77</v>
          </cell>
          <cell r="G153" t="str">
            <v>Akceptovaný</v>
          </cell>
          <cell r="H153" t="str">
            <v>Středočeský kraj</v>
          </cell>
          <cell r="I153" t="str">
            <v>Mladá Boleslav</v>
          </cell>
          <cell r="J153">
            <v>0.12931093654057707</v>
          </cell>
          <cell r="K153">
            <v>4000</v>
          </cell>
          <cell r="L153" t="str">
            <v>kWp</v>
          </cell>
          <cell r="M153">
            <v>3817.05</v>
          </cell>
          <cell r="N153" t="str">
            <v>t CO2/rok</v>
          </cell>
          <cell r="O153">
            <v>4438.43</v>
          </cell>
          <cell r="P153" t="str">
            <v>MWh/rok</v>
          </cell>
          <cell r="Q153" t="str">
            <v/>
          </cell>
          <cell r="R153" t="str">
            <v/>
          </cell>
          <cell r="S153" t="str">
            <v/>
          </cell>
          <cell r="T153" t="str">
            <v/>
          </cell>
          <cell r="U153" t="str">
            <v/>
          </cell>
          <cell r="V153" t="str">
            <v/>
          </cell>
          <cell r="W153" t="str">
            <v/>
          </cell>
          <cell r="X153" t="str">
            <v/>
          </cell>
          <cell r="Y153" t="str">
            <v>ModF – RES+ č. 2/2024 - ModF-RES3-FV_2</v>
          </cell>
          <cell r="Z153">
            <v>800</v>
          </cell>
          <cell r="AA153">
            <v>2400</v>
          </cell>
          <cell r="AE153">
            <v>0</v>
          </cell>
          <cell r="AF153" t="str">
            <v/>
          </cell>
          <cell r="AG153">
            <v>0</v>
          </cell>
          <cell r="AH153">
            <v>0</v>
          </cell>
          <cell r="AI153">
            <v>4000</v>
          </cell>
          <cell r="AJ153">
            <v>4000</v>
          </cell>
          <cell r="AK153">
            <v>2800</v>
          </cell>
          <cell r="AL153">
            <v>0</v>
          </cell>
          <cell r="AM153">
            <v>0</v>
          </cell>
          <cell r="AN153" t="str">
            <v>Malý podnik a mikropodnik</v>
          </cell>
          <cell r="AO153" t="str">
            <v>Ne</v>
          </cell>
          <cell r="AP153" t="str">
            <v>Pospíšil Petr</v>
          </cell>
          <cell r="AQ153">
            <v>45698.450416666703</v>
          </cell>
          <cell r="AR153">
            <v>2421.086956521739</v>
          </cell>
          <cell r="AS153">
            <v>51.880434782608688</v>
          </cell>
          <cell r="AT153">
            <v>51.880434782608688</v>
          </cell>
          <cell r="AU153">
            <v>0</v>
          </cell>
          <cell r="AV153">
            <v>0</v>
          </cell>
          <cell r="AW153">
            <v>0</v>
          </cell>
          <cell r="AX153">
            <v>9153356169.6599979</v>
          </cell>
          <cell r="AY153" t="str">
            <v>NE</v>
          </cell>
          <cell r="AZ153" t="str">
            <v>vyřazeno</v>
          </cell>
        </row>
        <row r="154">
          <cell r="A154">
            <v>7241200127</v>
          </cell>
          <cell r="B154" t="str">
            <v>ČEZ, a. s.</v>
          </cell>
          <cell r="C154" t="str">
            <v>FVE Suchohrdly u Znojma</v>
          </cell>
          <cell r="D154">
            <v>130489631.98999999</v>
          </cell>
          <cell r="E154">
            <v>516768051</v>
          </cell>
          <cell r="F154">
            <v>635459673.63999999</v>
          </cell>
          <cell r="G154" t="str">
            <v>Akceptovaný</v>
          </cell>
          <cell r="H154" t="str">
            <v>Jihomoravský kraj</v>
          </cell>
          <cell r="I154" t="str">
            <v>Znojmo</v>
          </cell>
          <cell r="J154">
            <v>0.25251102837624922</v>
          </cell>
          <cell r="K154">
            <v>22305.919999999998</v>
          </cell>
          <cell r="L154" t="str">
            <v>kWp</v>
          </cell>
          <cell r="M154">
            <v>19446</v>
          </cell>
          <cell r="N154" t="str">
            <v>t CO2/rok</v>
          </cell>
          <cell r="O154">
            <v>22611.63</v>
          </cell>
          <cell r="P154" t="str">
            <v>MWh/rok</v>
          </cell>
          <cell r="Q154" t="str">
            <v/>
          </cell>
          <cell r="R154" t="str">
            <v/>
          </cell>
          <cell r="S154">
            <v>13383.55</v>
          </cell>
          <cell r="T154" t="str">
            <v>kWh</v>
          </cell>
          <cell r="U154" t="str">
            <v/>
          </cell>
          <cell r="V154" t="str">
            <v/>
          </cell>
          <cell r="W154" t="str">
            <v/>
          </cell>
          <cell r="X154" t="str">
            <v/>
          </cell>
          <cell r="Y154" t="str">
            <v>ModF – RES+ č. 2/2024 - ModF-RES3-FV_2</v>
          </cell>
          <cell r="Z154">
            <v>4461.1840000000002</v>
          </cell>
          <cell r="AA154">
            <v>13383.551999999998</v>
          </cell>
          <cell r="AB154">
            <v>8922.3659999999982</v>
          </cell>
          <cell r="AC154">
            <v>-1.9999999985884642E-3</v>
          </cell>
          <cell r="AD154">
            <v>0</v>
          </cell>
          <cell r="AE154">
            <v>13383.55</v>
          </cell>
          <cell r="AF154" t="str">
            <v/>
          </cell>
          <cell r="AG154">
            <v>0</v>
          </cell>
          <cell r="AH154">
            <v>0</v>
          </cell>
          <cell r="AI154">
            <v>22305.919999999998</v>
          </cell>
          <cell r="AJ154">
            <v>22305.919999999998</v>
          </cell>
          <cell r="AK154">
            <v>5850</v>
          </cell>
          <cell r="AL154">
            <v>4.4831085688201711E-7</v>
          </cell>
          <cell r="AM154">
            <v>0</v>
          </cell>
          <cell r="AN154" t="str">
            <v>Velký podnik</v>
          </cell>
          <cell r="AO154" t="str">
            <v>Ano</v>
          </cell>
          <cell r="AP154" t="str">
            <v>Zugárek Martin</v>
          </cell>
          <cell r="AQ154">
            <v>45726.770624999997</v>
          </cell>
          <cell r="AR154">
            <v>2421.086956521739</v>
          </cell>
          <cell r="AS154">
            <v>51.831657057727341</v>
          </cell>
          <cell r="AT154">
            <v>24.831661092530659</v>
          </cell>
          <cell r="AU154">
            <v>26.999995965196685</v>
          </cell>
          <cell r="AV154">
            <v>26.999995965196685</v>
          </cell>
          <cell r="AW154">
            <v>0</v>
          </cell>
          <cell r="AX154">
            <v>9283845801.6499977</v>
          </cell>
          <cell r="AY154" t="str">
            <v>NE</v>
          </cell>
          <cell r="AZ154" t="str">
            <v>vyřazeno</v>
          </cell>
        </row>
        <row r="155">
          <cell r="A155">
            <v>7241200089</v>
          </cell>
          <cell r="B155" t="str">
            <v>ČEZ, a. s.</v>
          </cell>
          <cell r="C155" t="str">
            <v>FVE Holýšov II</v>
          </cell>
          <cell r="D155">
            <v>61457827.189999998</v>
          </cell>
          <cell r="E155">
            <v>239737831</v>
          </cell>
          <cell r="F155">
            <v>299086668.64999998</v>
          </cell>
          <cell r="G155" t="str">
            <v>Akceptovaný</v>
          </cell>
          <cell r="H155" t="str">
            <v>Plzeňský kraj</v>
          </cell>
          <cell r="I155" t="str">
            <v>Plzeň-jih</v>
          </cell>
          <cell r="J155">
            <v>0.25635431393387387</v>
          </cell>
          <cell r="K155">
            <v>10496.64</v>
          </cell>
          <cell r="L155" t="str">
            <v>kWp</v>
          </cell>
          <cell r="M155">
            <v>8567.2000000000007</v>
          </cell>
          <cell r="N155" t="str">
            <v>t CO2/rok</v>
          </cell>
          <cell r="O155">
            <v>9961.8700000000008</v>
          </cell>
          <cell r="P155" t="str">
            <v>MWh/rok</v>
          </cell>
          <cell r="Q155" t="str">
            <v/>
          </cell>
          <cell r="R155" t="str">
            <v/>
          </cell>
          <cell r="S155">
            <v>6297.98</v>
          </cell>
          <cell r="T155" t="str">
            <v>kWh</v>
          </cell>
          <cell r="U155" t="str">
            <v/>
          </cell>
          <cell r="V155" t="str">
            <v/>
          </cell>
          <cell r="W155" t="str">
            <v/>
          </cell>
          <cell r="X155" t="str">
            <v/>
          </cell>
          <cell r="Y155" t="str">
            <v>ModF – RES+ č. 2/2024 - ModF-RES3-FV_2</v>
          </cell>
          <cell r="Z155">
            <v>2099.328</v>
          </cell>
          <cell r="AA155">
            <v>6297.9839999999995</v>
          </cell>
          <cell r="AB155">
            <v>4198.652</v>
          </cell>
          <cell r="AC155">
            <v>-3.9999999999054126E-3</v>
          </cell>
          <cell r="AD155">
            <v>0</v>
          </cell>
          <cell r="AE155">
            <v>6297.98</v>
          </cell>
          <cell r="AF155" t="str">
            <v/>
          </cell>
          <cell r="AG155">
            <v>0</v>
          </cell>
          <cell r="AH155">
            <v>0</v>
          </cell>
          <cell r="AI155">
            <v>10496.64</v>
          </cell>
          <cell r="AJ155">
            <v>10496.64</v>
          </cell>
          <cell r="AK155">
            <v>5855</v>
          </cell>
          <cell r="AL155">
            <v>9.5268569566542283E-7</v>
          </cell>
          <cell r="AM155">
            <v>0</v>
          </cell>
          <cell r="AN155" t="str">
            <v>Velký podnik</v>
          </cell>
          <cell r="AO155" t="str">
            <v>Ano</v>
          </cell>
          <cell r="AP155" t="str">
            <v>Zugárek Martin</v>
          </cell>
          <cell r="AQ155">
            <v>45735.601226851897</v>
          </cell>
          <cell r="AR155">
            <v>2421.086956521739</v>
          </cell>
          <cell r="AS155">
            <v>51.810438426600626</v>
          </cell>
          <cell r="AT155">
            <v>24.810455574945234</v>
          </cell>
          <cell r="AU155">
            <v>26.999982851655389</v>
          </cell>
          <cell r="AV155">
            <v>26.999982851655389</v>
          </cell>
          <cell r="AW155">
            <v>0</v>
          </cell>
          <cell r="AX155">
            <v>9345303628.8399982</v>
          </cell>
          <cell r="AY155" t="str">
            <v>NE</v>
          </cell>
          <cell r="AZ155" t="str">
            <v>vyřazeno</v>
          </cell>
        </row>
        <row r="156">
          <cell r="A156">
            <v>7241200074</v>
          </cell>
          <cell r="B156" t="str">
            <v>ČEZ, a. s.</v>
          </cell>
          <cell r="C156" t="str">
            <v>FVE Brumovice</v>
          </cell>
          <cell r="D156">
            <v>115066022.40000001</v>
          </cell>
          <cell r="E156">
            <v>460181141</v>
          </cell>
          <cell r="F156">
            <v>565955275.92999995</v>
          </cell>
          <cell r="G156" t="str">
            <v>Akceptovaný</v>
          </cell>
          <cell r="H156" t="str">
            <v>Moravskoslezský kraj</v>
          </cell>
          <cell r="I156" t="str">
            <v>Opava</v>
          </cell>
          <cell r="J156">
            <v>0.2500450630157397</v>
          </cell>
          <cell r="K156">
            <v>19635.84</v>
          </cell>
          <cell r="L156" t="str">
            <v>kWp</v>
          </cell>
          <cell r="M156">
            <v>15997.53</v>
          </cell>
          <cell r="N156" t="str">
            <v>t CO2/rok</v>
          </cell>
          <cell r="O156">
            <v>18601.79</v>
          </cell>
          <cell r="P156" t="str">
            <v>MWh/rok</v>
          </cell>
          <cell r="Q156" t="str">
            <v/>
          </cell>
          <cell r="R156" t="str">
            <v/>
          </cell>
          <cell r="S156">
            <v>11781.5</v>
          </cell>
          <cell r="T156" t="str">
            <v>kWh</v>
          </cell>
          <cell r="U156" t="str">
            <v/>
          </cell>
          <cell r="V156" t="str">
            <v/>
          </cell>
          <cell r="W156" t="str">
            <v/>
          </cell>
          <cell r="X156" t="str">
            <v/>
          </cell>
          <cell r="Y156" t="str">
            <v>ModF – RES+ č. 2/2024 - ModF-RES3-FV_2</v>
          </cell>
          <cell r="Z156">
            <v>3927.1680000000001</v>
          </cell>
          <cell r="AA156">
            <v>11781.503999999999</v>
          </cell>
          <cell r="AB156">
            <v>7854.3320000000003</v>
          </cell>
          <cell r="AC156">
            <v>-3.9999999989959178E-3</v>
          </cell>
          <cell r="AD156">
            <v>0</v>
          </cell>
          <cell r="AE156">
            <v>11781.5</v>
          </cell>
          <cell r="AF156" t="str">
            <v/>
          </cell>
          <cell r="AG156">
            <v>0</v>
          </cell>
          <cell r="AH156">
            <v>0</v>
          </cell>
          <cell r="AI156">
            <v>19635.84</v>
          </cell>
          <cell r="AJ156">
            <v>19635.84</v>
          </cell>
          <cell r="AK156">
            <v>5860</v>
          </cell>
          <cell r="AL156">
            <v>0</v>
          </cell>
          <cell r="AM156">
            <v>0</v>
          </cell>
          <cell r="AN156" t="str">
            <v>Velký podnik</v>
          </cell>
          <cell r="AO156" t="str">
            <v>Ano</v>
          </cell>
          <cell r="AP156" t="str">
            <v>Zugárek Martin</v>
          </cell>
          <cell r="AQ156">
            <v>45743.385856481502</v>
          </cell>
          <cell r="AR156">
            <v>2421.086956521739</v>
          </cell>
          <cell r="AS156">
            <v>51.789277077338767</v>
          </cell>
          <cell r="AT156">
            <v>24.789286244249887</v>
          </cell>
          <cell r="AU156">
            <v>26.999990833088884</v>
          </cell>
          <cell r="AV156">
            <v>26.999990833088884</v>
          </cell>
          <cell r="AW156">
            <v>0</v>
          </cell>
          <cell r="AX156">
            <v>9460369651.2399979</v>
          </cell>
          <cell r="AY156" t="str">
            <v>NE</v>
          </cell>
          <cell r="AZ156" t="str">
            <v>vyřazeno</v>
          </cell>
        </row>
        <row r="157">
          <cell r="A157">
            <v>7241200097</v>
          </cell>
          <cell r="B157" t="str">
            <v>ČEZ, a. s.</v>
          </cell>
          <cell r="C157" t="str">
            <v>FVE Letiště Tachov</v>
          </cell>
          <cell r="D157">
            <v>223500000</v>
          </cell>
          <cell r="E157">
            <v>859768284</v>
          </cell>
          <cell r="F157">
            <v>1052286805.5700001</v>
          </cell>
          <cell r="G157" t="str">
            <v>Akceptovaný</v>
          </cell>
          <cell r="H157" t="str">
            <v>Plzeňský kraj</v>
          </cell>
          <cell r="I157" t="str">
            <v>Tachov</v>
          </cell>
          <cell r="J157">
            <v>0.25995376214645294</v>
          </cell>
          <cell r="K157">
            <v>37500</v>
          </cell>
          <cell r="L157" t="str">
            <v>kWp</v>
          </cell>
          <cell r="M157">
            <v>31863</v>
          </cell>
          <cell r="N157" t="str">
            <v>t CO2/rok</v>
          </cell>
          <cell r="O157">
            <v>37050</v>
          </cell>
          <cell r="P157" t="str">
            <v>MWh/rok</v>
          </cell>
          <cell r="Q157" t="str">
            <v/>
          </cell>
          <cell r="R157" t="str">
            <v/>
          </cell>
          <cell r="S157">
            <v>22500</v>
          </cell>
          <cell r="T157" t="str">
            <v>kWh</v>
          </cell>
          <cell r="U157" t="str">
            <v/>
          </cell>
          <cell r="V157" t="str">
            <v/>
          </cell>
          <cell r="W157" t="str">
            <v/>
          </cell>
          <cell r="X157" t="str">
            <v/>
          </cell>
          <cell r="Y157" t="str">
            <v>ModF – RES+ č. 2/2024 - ModF-RES3-FV_2</v>
          </cell>
          <cell r="Z157">
            <v>7500</v>
          </cell>
          <cell r="AA157">
            <v>22500</v>
          </cell>
          <cell r="AB157">
            <v>15000</v>
          </cell>
          <cell r="AC157">
            <v>0</v>
          </cell>
          <cell r="AD157">
            <v>0</v>
          </cell>
          <cell r="AE157">
            <v>22500</v>
          </cell>
          <cell r="AF157" t="str">
            <v/>
          </cell>
          <cell r="AG157">
            <v>0</v>
          </cell>
          <cell r="AH157">
            <v>0</v>
          </cell>
          <cell r="AI157">
            <v>37500</v>
          </cell>
          <cell r="AJ157">
            <v>37500</v>
          </cell>
          <cell r="AK157">
            <v>5960</v>
          </cell>
          <cell r="AL157">
            <v>0</v>
          </cell>
          <cell r="AM157">
            <v>0</v>
          </cell>
          <cell r="AN157" t="str">
            <v>Velký podnik</v>
          </cell>
          <cell r="AO157" t="str">
            <v>Ano</v>
          </cell>
          <cell r="AP157" t="str">
            <v>Zugárek Martin</v>
          </cell>
          <cell r="AQ157">
            <v>45722.443622685198</v>
          </cell>
          <cell r="AR157">
            <v>2421.086956521739</v>
          </cell>
          <cell r="AS157">
            <v>51.373358622702071</v>
          </cell>
          <cell r="AT157">
            <v>24.373358622702071</v>
          </cell>
          <cell r="AU157">
            <v>27</v>
          </cell>
          <cell r="AV157">
            <v>27</v>
          </cell>
          <cell r="AW157">
            <v>0</v>
          </cell>
          <cell r="AX157">
            <v>9683869651.2399979</v>
          </cell>
          <cell r="AY157" t="str">
            <v>NE</v>
          </cell>
          <cell r="AZ157" t="str">
            <v>vyřazeno</v>
          </cell>
        </row>
        <row r="158">
          <cell r="A158">
            <v>7241200181</v>
          </cell>
          <cell r="B158" t="str">
            <v>Enerco Wind Energy, s.r.o.</v>
          </cell>
          <cell r="C158" t="str">
            <v>Výstavba FVE - lokalita Karviná</v>
          </cell>
          <cell r="D158">
            <v>233536000</v>
          </cell>
          <cell r="E158">
            <v>1448573393</v>
          </cell>
          <cell r="F158">
            <v>1787829281.8099999</v>
          </cell>
          <cell r="G158" t="str">
            <v>Akceptovaný</v>
          </cell>
          <cell r="H158" t="str">
            <v>Moravskoslezský kraj</v>
          </cell>
          <cell r="I158" t="str">
            <v>Karviná</v>
          </cell>
          <cell r="J158">
            <v>0.16121792732665496</v>
          </cell>
          <cell r="K158">
            <v>82000</v>
          </cell>
          <cell r="L158" t="str">
            <v>kWp</v>
          </cell>
          <cell r="M158">
            <v>61658</v>
          </cell>
          <cell r="N158" t="str">
            <v>t CO2/rok</v>
          </cell>
          <cell r="O158">
            <v>71695.38</v>
          </cell>
          <cell r="P158" t="str">
            <v>MWh/rok</v>
          </cell>
          <cell r="Q158" t="str">
            <v/>
          </cell>
          <cell r="R158" t="str">
            <v/>
          </cell>
          <cell r="S158" t="str">
            <v/>
          </cell>
          <cell r="T158" t="str">
            <v/>
          </cell>
          <cell r="U158" t="str">
            <v/>
          </cell>
          <cell r="V158" t="str">
            <v/>
          </cell>
          <cell r="W158" t="str">
            <v/>
          </cell>
          <cell r="X158" t="str">
            <v/>
          </cell>
          <cell r="Y158" t="str">
            <v>ModF – RES+ č. 2/2024 - ModF-RES3-FV_2</v>
          </cell>
          <cell r="Z158">
            <v>16400</v>
          </cell>
          <cell r="AA158">
            <v>49200</v>
          </cell>
          <cell r="AE158">
            <v>0</v>
          </cell>
          <cell r="AF158" t="str">
            <v/>
          </cell>
          <cell r="AG158">
            <v>0</v>
          </cell>
          <cell r="AH158">
            <v>0</v>
          </cell>
          <cell r="AI158">
            <v>82000</v>
          </cell>
          <cell r="AJ158">
            <v>82000</v>
          </cell>
          <cell r="AK158">
            <v>2848</v>
          </cell>
          <cell r="AL158">
            <v>0</v>
          </cell>
          <cell r="AM158">
            <v>0</v>
          </cell>
          <cell r="AN158" t="str">
            <v>Střední podnik</v>
          </cell>
          <cell r="AO158" t="str">
            <v>Ne</v>
          </cell>
          <cell r="AP158" t="str">
            <v>Bajer Pavel</v>
          </cell>
          <cell r="AQ158">
            <v>45737.596585648098</v>
          </cell>
          <cell r="AR158">
            <v>2421.086956521739</v>
          </cell>
          <cell r="AS158">
            <v>51.006045432340009</v>
          </cell>
          <cell r="AT158">
            <v>51.006045432340009</v>
          </cell>
          <cell r="AU158">
            <v>0</v>
          </cell>
          <cell r="AV158">
            <v>0</v>
          </cell>
          <cell r="AW158">
            <v>0</v>
          </cell>
          <cell r="AX158">
            <v>9917405651.2399979</v>
          </cell>
          <cell r="AY158" t="str">
            <v>NE</v>
          </cell>
          <cell r="AZ158" t="str">
            <v>vyřazeno</v>
          </cell>
        </row>
        <row r="159">
          <cell r="A159">
            <v>7241200032</v>
          </cell>
          <cell r="B159" t="str">
            <v>Agrisun 53 s.r.o.</v>
          </cell>
          <cell r="C159" t="str">
            <v>1370_FVE Mělník</v>
          </cell>
          <cell r="D159">
            <v>15407865.6</v>
          </cell>
          <cell r="E159">
            <v>64200000</v>
          </cell>
          <cell r="F159">
            <v>77682000</v>
          </cell>
          <cell r="G159" t="str">
            <v>Akceptovaný</v>
          </cell>
          <cell r="H159" t="str">
            <v>Středočeský kraj</v>
          </cell>
          <cell r="I159" t="str">
            <v>Mělník</v>
          </cell>
          <cell r="J159">
            <v>0.23999790654205608</v>
          </cell>
          <cell r="K159">
            <v>2539.1999999999998</v>
          </cell>
          <cell r="L159" t="str">
            <v>kWp</v>
          </cell>
          <cell r="M159">
            <v>1646.24</v>
          </cell>
          <cell r="N159" t="str">
            <v>t CO2/rok</v>
          </cell>
          <cell r="O159">
            <v>1914.23</v>
          </cell>
          <cell r="P159" t="str">
            <v>MWh/rok</v>
          </cell>
          <cell r="Q159" t="str">
            <v/>
          </cell>
          <cell r="R159" t="str">
            <v/>
          </cell>
          <cell r="S159">
            <v>1520</v>
          </cell>
          <cell r="T159" t="str">
            <v>kWh</v>
          </cell>
          <cell r="U159" t="str">
            <v/>
          </cell>
          <cell r="V159" t="str">
            <v/>
          </cell>
          <cell r="W159" t="str">
            <v/>
          </cell>
          <cell r="X159" t="str">
            <v/>
          </cell>
          <cell r="Y159" t="str">
            <v>ModF – RES+ č. 2/2024 - ModF-RES3-FV_2</v>
          </cell>
          <cell r="Z159">
            <v>507.84</v>
          </cell>
          <cell r="AA159">
            <v>1523.5199999999998</v>
          </cell>
          <cell r="AB159">
            <v>1012.1600000000001</v>
          </cell>
          <cell r="AC159">
            <v>-3.5199999999997544</v>
          </cell>
          <cell r="AD159">
            <v>0</v>
          </cell>
          <cell r="AE159">
            <v>1520</v>
          </cell>
          <cell r="AF159" t="str">
            <v/>
          </cell>
          <cell r="AG159">
            <v>0</v>
          </cell>
          <cell r="AH159">
            <v>0</v>
          </cell>
          <cell r="AI159">
            <v>2539.1999999999998</v>
          </cell>
          <cell r="AJ159">
            <v>2539.1999999999998</v>
          </cell>
          <cell r="AK159">
            <v>6068</v>
          </cell>
          <cell r="AL159">
            <v>0</v>
          </cell>
          <cell r="AM159">
            <v>0</v>
          </cell>
          <cell r="AN159" t="str">
            <v>Velký podnik</v>
          </cell>
          <cell r="AO159" t="str">
            <v>Ne</v>
          </cell>
          <cell r="AP159" t="str">
            <v>Pospíšil Petr</v>
          </cell>
          <cell r="AQ159">
            <v>45698.6175</v>
          </cell>
          <cell r="AR159">
            <v>2421.086956521739</v>
          </cell>
          <cell r="AS159">
            <v>50.877172760385456</v>
          </cell>
          <cell r="AT159">
            <v>23.939554612937435</v>
          </cell>
          <cell r="AU159">
            <v>26.937618147448021</v>
          </cell>
          <cell r="AV159">
            <v>26.937618147448021</v>
          </cell>
          <cell r="AW159">
            <v>0</v>
          </cell>
          <cell r="AX159">
            <v>9932813516.8399982</v>
          </cell>
          <cell r="AY159" t="str">
            <v>NE</v>
          </cell>
          <cell r="AZ159" t="str">
            <v>vyřazeno</v>
          </cell>
        </row>
        <row r="160">
          <cell r="A160">
            <v>7241200164</v>
          </cell>
          <cell r="B160" t="str">
            <v>Little Friday s.r.o.</v>
          </cell>
          <cell r="C160" t="str">
            <v>FVE Little Friday</v>
          </cell>
          <cell r="D160">
            <v>20489760</v>
          </cell>
          <cell r="E160">
            <v>114212829</v>
          </cell>
          <cell r="F160">
            <v>145200000</v>
          </cell>
          <cell r="G160" t="str">
            <v>Akceptovaný</v>
          </cell>
          <cell r="H160" t="str">
            <v>Liberecký kraj</v>
          </cell>
          <cell r="I160" t="str">
            <v>Česká Lípa</v>
          </cell>
          <cell r="J160">
            <v>0.17939981155707124</v>
          </cell>
          <cell r="K160">
            <v>3794.4</v>
          </cell>
          <cell r="L160" t="str">
            <v>kWp</v>
          </cell>
          <cell r="M160">
            <v>3130.6</v>
          </cell>
          <cell r="N160" t="str">
            <v>t CO2/rok</v>
          </cell>
          <cell r="O160">
            <v>3640.2</v>
          </cell>
          <cell r="P160" t="str">
            <v>MWh/rok</v>
          </cell>
          <cell r="Q160" t="str">
            <v/>
          </cell>
          <cell r="R160" t="str">
            <v/>
          </cell>
          <cell r="S160">
            <v>2000</v>
          </cell>
          <cell r="T160" t="str">
            <v>kWh</v>
          </cell>
          <cell r="U160" t="str">
            <v/>
          </cell>
          <cell r="V160" t="str">
            <v/>
          </cell>
          <cell r="W160" t="str">
            <v/>
          </cell>
          <cell r="X160" t="str">
            <v/>
          </cell>
          <cell r="Y160" t="str">
            <v>ModF – RES+ č. 2/2024 - ModF-RES3-FV_2</v>
          </cell>
          <cell r="Z160">
            <v>758.88000000000011</v>
          </cell>
          <cell r="AA160">
            <v>2276.64</v>
          </cell>
          <cell r="AB160">
            <v>1241.1199999999999</v>
          </cell>
          <cell r="AC160">
            <v>-276.63999999999987</v>
          </cell>
          <cell r="AD160">
            <v>0</v>
          </cell>
          <cell r="AE160">
            <v>2000</v>
          </cell>
          <cell r="AF160" t="str">
            <v/>
          </cell>
          <cell r="AG160">
            <v>0</v>
          </cell>
          <cell r="AH160">
            <v>0</v>
          </cell>
          <cell r="AI160">
            <v>3794.4</v>
          </cell>
          <cell r="AJ160">
            <v>3794.4</v>
          </cell>
          <cell r="AK160">
            <v>5400</v>
          </cell>
          <cell r="AL160">
            <v>0</v>
          </cell>
          <cell r="AM160">
            <v>0</v>
          </cell>
          <cell r="AN160" t="str">
            <v>Malý podnik a mikropodnik</v>
          </cell>
          <cell r="AO160" t="str">
            <v>Ne</v>
          </cell>
          <cell r="AP160" t="str">
            <v>Zugárek Martin</v>
          </cell>
          <cell r="AQ160">
            <v>45735.699629629598</v>
          </cell>
          <cell r="AR160">
            <v>2421.086956521739</v>
          </cell>
          <cell r="AS160">
            <v>50.620131268963874</v>
          </cell>
          <cell r="AT160">
            <v>26.900966183574877</v>
          </cell>
          <cell r="AU160">
            <v>23.719165085388997</v>
          </cell>
          <cell r="AV160">
            <v>23.719165085388997</v>
          </cell>
          <cell r="AW160">
            <v>0</v>
          </cell>
          <cell r="AX160">
            <v>9953303276.8399982</v>
          </cell>
          <cell r="AY160" t="str">
            <v>NE</v>
          </cell>
          <cell r="AZ160" t="str">
            <v>vyřazeno</v>
          </cell>
        </row>
        <row r="161">
          <cell r="A161">
            <v>7241200071</v>
          </cell>
          <cell r="B161" t="str">
            <v>ČEZ, a. s.</v>
          </cell>
          <cell r="C161" t="str">
            <v>FVE Bělá pod Bezdězem I</v>
          </cell>
          <cell r="D161">
            <v>53068646.399999999</v>
          </cell>
          <cell r="E161">
            <v>192628186</v>
          </cell>
          <cell r="F161">
            <v>239309148.75999999</v>
          </cell>
          <cell r="G161" t="str">
            <v>Akceptovaný</v>
          </cell>
          <cell r="H161" t="str">
            <v>Středočeský kraj</v>
          </cell>
          <cell r="I161" t="str">
            <v>Mladá Boleslav</v>
          </cell>
          <cell r="J161">
            <v>0.27549782564011688</v>
          </cell>
          <cell r="K161">
            <v>8615.0400000000009</v>
          </cell>
          <cell r="L161" t="str">
            <v>kWp</v>
          </cell>
          <cell r="M161">
            <v>7295</v>
          </cell>
          <cell r="N161" t="str">
            <v>t CO2/rok</v>
          </cell>
          <cell r="O161">
            <v>8482.56</v>
          </cell>
          <cell r="P161" t="str">
            <v>MWh/rok</v>
          </cell>
          <cell r="Q161" t="str">
            <v/>
          </cell>
          <cell r="R161" t="str">
            <v/>
          </cell>
          <cell r="S161">
            <v>5169.0200000000004</v>
          </cell>
          <cell r="T161" t="str">
            <v>kWh</v>
          </cell>
          <cell r="U161" t="str">
            <v/>
          </cell>
          <cell r="V161" t="str">
            <v/>
          </cell>
          <cell r="W161" t="str">
            <v/>
          </cell>
          <cell r="X161" t="str">
            <v/>
          </cell>
          <cell r="Y161" t="str">
            <v>ModF – RES+ č. 2/2024 - ModF-RES3-FV_2</v>
          </cell>
          <cell r="Z161">
            <v>1723.0080000000003</v>
          </cell>
          <cell r="AA161">
            <v>5169.0240000000003</v>
          </cell>
          <cell r="AB161">
            <v>3446.0120000000002</v>
          </cell>
          <cell r="AC161">
            <v>-3.9999999999054126E-3</v>
          </cell>
          <cell r="AD161">
            <v>0</v>
          </cell>
          <cell r="AE161">
            <v>5169.0200000000004</v>
          </cell>
          <cell r="AF161" t="str">
            <v/>
          </cell>
          <cell r="AG161">
            <v>0</v>
          </cell>
          <cell r="AH161">
            <v>0</v>
          </cell>
          <cell r="AI161">
            <v>8615.0400000000009</v>
          </cell>
          <cell r="AJ161">
            <v>8615.0400000000009</v>
          </cell>
          <cell r="AK161">
            <v>6160</v>
          </cell>
          <cell r="AL161">
            <v>0</v>
          </cell>
          <cell r="AM161">
            <v>0</v>
          </cell>
          <cell r="AN161" t="str">
            <v>Velký podnik</v>
          </cell>
          <cell r="AO161" t="str">
            <v>Ano</v>
          </cell>
          <cell r="AP161" t="str">
            <v>Zugárek Martin</v>
          </cell>
          <cell r="AQ161">
            <v>45720.679085648102</v>
          </cell>
          <cell r="AR161">
            <v>2421.086956521739</v>
          </cell>
          <cell r="AS161">
            <v>50.581994916583795</v>
          </cell>
          <cell r="AT161">
            <v>23.58201581027668</v>
          </cell>
          <cell r="AU161">
            <v>26.999979106307112</v>
          </cell>
          <cell r="AV161">
            <v>26.999979106307112</v>
          </cell>
          <cell r="AW161">
            <v>0</v>
          </cell>
          <cell r="AX161">
            <v>10006371923.239998</v>
          </cell>
          <cell r="AY161" t="str">
            <v>NE</v>
          </cell>
          <cell r="AZ161" t="str">
            <v>vyřazeno</v>
          </cell>
        </row>
        <row r="162">
          <cell r="A162">
            <v>7241200005</v>
          </cell>
          <cell r="B162" t="str">
            <v>Agrisun 31 s.r.o.</v>
          </cell>
          <cell r="C162" t="str">
            <v>1548_FVE Lazy u Orlové</v>
          </cell>
          <cell r="D162">
            <v>7700565.5999999996</v>
          </cell>
          <cell r="E162">
            <v>35000000</v>
          </cell>
          <cell r="F162">
            <v>42350000</v>
          </cell>
          <cell r="G162" t="str">
            <v>Akceptovaný</v>
          </cell>
          <cell r="H162" t="str">
            <v>Moravskoslezský kraj</v>
          </cell>
          <cell r="I162" t="str">
            <v>Karviná</v>
          </cell>
          <cell r="J162">
            <v>0.22001615999999999</v>
          </cell>
          <cell r="K162">
            <v>1255.8</v>
          </cell>
          <cell r="L162" t="str">
            <v>kWp</v>
          </cell>
          <cell r="M162">
            <v>1033.4000000000001</v>
          </cell>
          <cell r="N162" t="str">
            <v>t CO2/rok</v>
          </cell>
          <cell r="O162">
            <v>1201.5999999999999</v>
          </cell>
          <cell r="P162" t="str">
            <v>MWh/rok</v>
          </cell>
          <cell r="Q162" t="str">
            <v/>
          </cell>
          <cell r="R162" t="str">
            <v/>
          </cell>
          <cell r="S162">
            <v>750</v>
          </cell>
          <cell r="T162" t="str">
            <v>kWh</v>
          </cell>
          <cell r="U162" t="str">
            <v/>
          </cell>
          <cell r="V162" t="str">
            <v/>
          </cell>
          <cell r="W162" t="str">
            <v/>
          </cell>
          <cell r="X162" t="str">
            <v/>
          </cell>
          <cell r="Y162" t="str">
            <v>ModF – RES+ č. 2/2024 - ModF-RES3-FV_2</v>
          </cell>
          <cell r="Z162">
            <v>251.16</v>
          </cell>
          <cell r="AA162">
            <v>753.4799999999999</v>
          </cell>
          <cell r="AB162">
            <v>498.84000000000003</v>
          </cell>
          <cell r="AC162">
            <v>-3.4799999999999045</v>
          </cell>
          <cell r="AD162">
            <v>0</v>
          </cell>
          <cell r="AE162">
            <v>750</v>
          </cell>
          <cell r="AF162" t="str">
            <v/>
          </cell>
          <cell r="AG162">
            <v>0</v>
          </cell>
          <cell r="AH162">
            <v>0</v>
          </cell>
          <cell r="AI162">
            <v>1255.8</v>
          </cell>
          <cell r="AJ162">
            <v>1255.8</v>
          </cell>
          <cell r="AK162">
            <v>6132</v>
          </cell>
          <cell r="AL162">
            <v>0</v>
          </cell>
          <cell r="AM162">
            <v>0</v>
          </cell>
          <cell r="AN162" t="str">
            <v>Velký podnik</v>
          </cell>
          <cell r="AO162" t="str">
            <v>Ne</v>
          </cell>
          <cell r="AP162" t="str">
            <v>Pospíšil Petr</v>
          </cell>
          <cell r="AQ162">
            <v>45698.654236111099</v>
          </cell>
          <cell r="AR162">
            <v>2421.086956521739</v>
          </cell>
          <cell r="AS162">
            <v>50.564994862195576</v>
          </cell>
          <cell r="AT162">
            <v>23.689696247766527</v>
          </cell>
          <cell r="AU162">
            <v>26.875298614429052</v>
          </cell>
          <cell r="AV162">
            <v>26.875298614429052</v>
          </cell>
          <cell r="AW162">
            <v>0</v>
          </cell>
          <cell r="AX162">
            <v>10014072488.839998</v>
          </cell>
          <cell r="AY162" t="str">
            <v>NE</v>
          </cell>
          <cell r="AZ162" t="str">
            <v>vyřazeno</v>
          </cell>
        </row>
        <row r="163">
          <cell r="A163">
            <v>7241200254</v>
          </cell>
          <cell r="B163" t="str">
            <v>AGRIVOLT RASOŠKY s.r.o.</v>
          </cell>
          <cell r="C163" t="str">
            <v>FVE Rasošky II</v>
          </cell>
          <cell r="D163">
            <v>7425504</v>
          </cell>
          <cell r="E163">
            <v>36300000</v>
          </cell>
          <cell r="F163">
            <v>43923000</v>
          </cell>
          <cell r="G163" t="str">
            <v>Akceptovaný</v>
          </cell>
          <cell r="H163" t="str">
            <v>Královéhradecký kraj</v>
          </cell>
          <cell r="I163" t="str">
            <v>Náchod</v>
          </cell>
          <cell r="J163">
            <v>0.2045593388429752</v>
          </cell>
          <cell r="K163">
            <v>2517.12</v>
          </cell>
          <cell r="L163" t="str">
            <v>kWp</v>
          </cell>
          <cell r="M163">
            <v>2578.71</v>
          </cell>
          <cell r="N163" t="str">
            <v>t CO2/rok</v>
          </cell>
          <cell r="O163">
            <v>2998.5</v>
          </cell>
          <cell r="P163" t="str">
            <v>MWh/rok</v>
          </cell>
          <cell r="Q163" t="str">
            <v/>
          </cell>
          <cell r="R163" t="str">
            <v/>
          </cell>
          <cell r="S163" t="str">
            <v/>
          </cell>
          <cell r="T163" t="str">
            <v/>
          </cell>
          <cell r="U163" t="str">
            <v/>
          </cell>
          <cell r="V163" t="str">
            <v/>
          </cell>
          <cell r="W163" t="str">
            <v/>
          </cell>
          <cell r="X163" t="str">
            <v/>
          </cell>
          <cell r="Y163" t="str">
            <v>ModF – RES+ č. 2/2024 - ModF-RES3-FV_2</v>
          </cell>
          <cell r="Z163">
            <v>503.42399999999998</v>
          </cell>
          <cell r="AA163">
            <v>1510.2719999999999</v>
          </cell>
          <cell r="AE163">
            <v>0</v>
          </cell>
          <cell r="AF163" t="str">
            <v/>
          </cell>
          <cell r="AG163">
            <v>0</v>
          </cell>
          <cell r="AH163">
            <v>0</v>
          </cell>
          <cell r="AI163">
            <v>2517.12</v>
          </cell>
          <cell r="AJ163">
            <v>2517.12</v>
          </cell>
          <cell r="AK163">
            <v>2950</v>
          </cell>
          <cell r="AL163">
            <v>0</v>
          </cell>
          <cell r="AM163">
            <v>0</v>
          </cell>
          <cell r="AN163" t="str">
            <v>Střední podnik</v>
          </cell>
          <cell r="AO163" t="str">
            <v>Ne</v>
          </cell>
          <cell r="AP163" t="str">
            <v>Bajer Pavel</v>
          </cell>
          <cell r="AQ163">
            <v>45716.474166666703</v>
          </cell>
          <cell r="AR163">
            <v>2421.086956521739</v>
          </cell>
          <cell r="AS163">
            <v>49.242446573323505</v>
          </cell>
          <cell r="AT163">
            <v>49.242446573323505</v>
          </cell>
          <cell r="AU163">
            <v>0</v>
          </cell>
          <cell r="AV163">
            <v>0</v>
          </cell>
          <cell r="AW163">
            <v>0</v>
          </cell>
          <cell r="AX163">
            <v>10021497992.839998</v>
          </cell>
          <cell r="AY163" t="str">
            <v>NE</v>
          </cell>
          <cell r="AZ163" t="str">
            <v>vyřazeno</v>
          </cell>
        </row>
        <row r="164">
          <cell r="A164">
            <v>7241200257</v>
          </cell>
          <cell r="B164" t="str">
            <v>BG - fotovolt s.r.o.</v>
          </cell>
          <cell r="C164" t="str">
            <v>FVE Soustov</v>
          </cell>
          <cell r="D164">
            <v>15560424</v>
          </cell>
          <cell r="E164">
            <v>111749250</v>
          </cell>
          <cell r="F164">
            <v>135216592.5</v>
          </cell>
          <cell r="G164" t="str">
            <v>Akceptovaný</v>
          </cell>
          <cell r="H164" t="str">
            <v>Plzeňský kraj</v>
          </cell>
          <cell r="I164" t="str">
            <v>Klatovy</v>
          </cell>
          <cell r="J164">
            <v>0.13924410230941148</v>
          </cell>
          <cell r="K164">
            <v>5274.72</v>
          </cell>
          <cell r="L164" t="str">
            <v>kWp</v>
          </cell>
          <cell r="M164">
            <v>4603.1400000000003</v>
          </cell>
          <cell r="N164" t="str">
            <v>t CO2/rok</v>
          </cell>
          <cell r="O164">
            <v>5352.48</v>
          </cell>
          <cell r="P164" t="str">
            <v>MWh/rok</v>
          </cell>
          <cell r="Q164" t="str">
            <v/>
          </cell>
          <cell r="R164" t="str">
            <v/>
          </cell>
          <cell r="S164" t="str">
            <v/>
          </cell>
          <cell r="T164" t="str">
            <v/>
          </cell>
          <cell r="U164" t="str">
            <v/>
          </cell>
          <cell r="V164" t="str">
            <v/>
          </cell>
          <cell r="W164" t="str">
            <v/>
          </cell>
          <cell r="X164" t="str">
            <v/>
          </cell>
          <cell r="Y164" t="str">
            <v>ModF – RES+ č. 2/2024 - ModF-RES3-FV_2</v>
          </cell>
          <cell r="Z164">
            <v>1054.9440000000002</v>
          </cell>
          <cell r="AA164">
            <v>3164.8319999999999</v>
          </cell>
          <cell r="AE164">
            <v>0</v>
          </cell>
          <cell r="AF164" t="str">
            <v/>
          </cell>
          <cell r="AG164">
            <v>0</v>
          </cell>
          <cell r="AH164">
            <v>0</v>
          </cell>
          <cell r="AI164">
            <v>5274.72</v>
          </cell>
          <cell r="AJ164">
            <v>5274.72</v>
          </cell>
          <cell r="AK164">
            <v>2950</v>
          </cell>
          <cell r="AL164">
            <v>0</v>
          </cell>
          <cell r="AM164">
            <v>0</v>
          </cell>
          <cell r="AN164" t="str">
            <v>Střední podnik</v>
          </cell>
          <cell r="AO164" t="str">
            <v>Ne</v>
          </cell>
          <cell r="AP164" t="str">
            <v>Pospíšil Petr</v>
          </cell>
          <cell r="AQ164">
            <v>45720.521400463003</v>
          </cell>
          <cell r="AR164">
            <v>2421.086956521739</v>
          </cell>
          <cell r="AS164">
            <v>49.242446573323505</v>
          </cell>
          <cell r="AT164">
            <v>49.242446573323505</v>
          </cell>
          <cell r="AU164">
            <v>0</v>
          </cell>
          <cell r="AV164">
            <v>0</v>
          </cell>
          <cell r="AW164">
            <v>0</v>
          </cell>
          <cell r="AX164">
            <v>10037058416.839998</v>
          </cell>
          <cell r="AY164" t="str">
            <v>NE</v>
          </cell>
          <cell r="AZ164" t="str">
            <v>vyřazeno</v>
          </cell>
        </row>
        <row r="165">
          <cell r="A165">
            <v>7241200252</v>
          </cell>
          <cell r="B165" t="str">
            <v>Energy Novum s.r.o.</v>
          </cell>
          <cell r="C165" t="str">
            <v>FVE Křenek</v>
          </cell>
          <cell r="D165">
            <v>11100024</v>
          </cell>
          <cell r="E165">
            <v>50800000</v>
          </cell>
          <cell r="F165">
            <v>61468000</v>
          </cell>
          <cell r="G165" t="str">
            <v>Akceptovaný</v>
          </cell>
          <cell r="H165" t="str">
            <v>Středočeský kraj</v>
          </cell>
          <cell r="I165" t="str">
            <v>Praha-východ</v>
          </cell>
          <cell r="J165">
            <v>0.21850440944881891</v>
          </cell>
          <cell r="K165">
            <v>3762.72</v>
          </cell>
          <cell r="L165" t="str">
            <v>kWp</v>
          </cell>
          <cell r="M165">
            <v>3822.22</v>
          </cell>
          <cell r="N165" t="str">
            <v>t CO2/rok</v>
          </cell>
          <cell r="O165">
            <v>4444.45</v>
          </cell>
          <cell r="P165" t="str">
            <v>MWh/rok</v>
          </cell>
          <cell r="Q165" t="str">
            <v/>
          </cell>
          <cell r="R165" t="str">
            <v/>
          </cell>
          <cell r="S165" t="str">
            <v/>
          </cell>
          <cell r="T165" t="str">
            <v/>
          </cell>
          <cell r="U165" t="str">
            <v/>
          </cell>
          <cell r="V165" t="str">
            <v/>
          </cell>
          <cell r="W165" t="str">
            <v/>
          </cell>
          <cell r="X165" t="str">
            <v/>
          </cell>
          <cell r="Y165" t="str">
            <v>ModF – RES+ č. 2/2024 - ModF-RES3-FV_2</v>
          </cell>
          <cell r="Z165">
            <v>752.54399999999998</v>
          </cell>
          <cell r="AA165">
            <v>2257.6319999999996</v>
          </cell>
          <cell r="AE165">
            <v>0</v>
          </cell>
          <cell r="AF165" t="str">
            <v/>
          </cell>
          <cell r="AG165">
            <v>0</v>
          </cell>
          <cell r="AH165">
            <v>0</v>
          </cell>
          <cell r="AI165">
            <v>3762.72</v>
          </cell>
          <cell r="AJ165">
            <v>3762.72</v>
          </cell>
          <cell r="AK165">
            <v>2950</v>
          </cell>
          <cell r="AL165">
            <v>0</v>
          </cell>
          <cell r="AM165">
            <v>0</v>
          </cell>
          <cell r="AN165" t="str">
            <v>Střední podnik</v>
          </cell>
          <cell r="AO165" t="str">
            <v>Ne</v>
          </cell>
          <cell r="AP165" t="str">
            <v>Bajer Pavel</v>
          </cell>
          <cell r="AQ165">
            <v>45720.536655092597</v>
          </cell>
          <cell r="AR165">
            <v>2421.086956521739</v>
          </cell>
          <cell r="AS165">
            <v>49.242446573323505</v>
          </cell>
          <cell r="AT165">
            <v>49.242446573323505</v>
          </cell>
          <cell r="AU165">
            <v>0</v>
          </cell>
          <cell r="AV165">
            <v>0</v>
          </cell>
          <cell r="AW165">
            <v>0</v>
          </cell>
          <cell r="AX165">
            <v>10048158440.839998</v>
          </cell>
          <cell r="AY165" t="str">
            <v>NE</v>
          </cell>
          <cell r="AZ165" t="str">
            <v>vyřazeno</v>
          </cell>
        </row>
        <row r="166">
          <cell r="A166">
            <v>7241200199</v>
          </cell>
          <cell r="B166" t="str">
            <v>CPI Solar ONE, a.s.</v>
          </cell>
          <cell r="C166" t="str">
            <v>RES 2024 - Sdružená FVE Skupina A</v>
          </cell>
          <cell r="D166">
            <v>7364485.5499999998</v>
          </cell>
          <cell r="E166">
            <v>35066362.270000003</v>
          </cell>
          <cell r="F166">
            <v>42430298.350000001</v>
          </cell>
          <cell r="G166" t="str">
            <v>Akceptovaný</v>
          </cell>
          <cell r="H166" t="str">
            <v>Hlavní město Praha</v>
          </cell>
          <cell r="I166" t="str">
            <v>Mladá Boleslav</v>
          </cell>
          <cell r="J166">
            <v>0.21001566952670392</v>
          </cell>
          <cell r="K166">
            <v>1284.1300000000001</v>
          </cell>
          <cell r="L166" t="str">
            <v>kWp</v>
          </cell>
          <cell r="M166">
            <v>1003.62</v>
          </cell>
          <cell r="N166" t="str">
            <v>t CO2/rok</v>
          </cell>
          <cell r="O166">
            <v>1167</v>
          </cell>
          <cell r="P166" t="str">
            <v>MWh/rok</v>
          </cell>
          <cell r="Q166" t="str">
            <v/>
          </cell>
          <cell r="R166" t="str">
            <v/>
          </cell>
          <cell r="S166">
            <v>300</v>
          </cell>
          <cell r="T166" t="str">
            <v>kWh</v>
          </cell>
          <cell r="U166" t="str">
            <v/>
          </cell>
          <cell r="V166" t="str">
            <v/>
          </cell>
          <cell r="W166" t="str">
            <v/>
          </cell>
          <cell r="X166" t="str">
            <v/>
          </cell>
          <cell r="Y166" t="str">
            <v>ModF – RES+ č. 2/2024 - ModF-RES3-FV_2</v>
          </cell>
          <cell r="Z166">
            <v>256.82600000000002</v>
          </cell>
          <cell r="AA166">
            <v>770.47800000000007</v>
          </cell>
          <cell r="AB166">
            <v>43.173999999999978</v>
          </cell>
          <cell r="AC166">
            <v>-470.47800000000007</v>
          </cell>
          <cell r="AD166">
            <v>0</v>
          </cell>
          <cell r="AE166">
            <v>300</v>
          </cell>
          <cell r="AF166" t="str">
            <v/>
          </cell>
          <cell r="AG166">
            <v>1284.1300000000001</v>
          </cell>
          <cell r="AH166">
            <v>0</v>
          </cell>
          <cell r="AI166">
            <v>0</v>
          </cell>
          <cell r="AJ166">
            <v>1284.1300000000001</v>
          </cell>
          <cell r="AK166">
            <v>5735</v>
          </cell>
          <cell r="AL166">
            <v>0</v>
          </cell>
          <cell r="AM166">
            <v>0</v>
          </cell>
          <cell r="AN166" t="str">
            <v>Velký podnik</v>
          </cell>
          <cell r="AO166" t="str">
            <v>Ne</v>
          </cell>
          <cell r="AP166" t="str">
            <v>Růžek Martin</v>
          </cell>
          <cell r="AQ166">
            <v>45721.620335648098</v>
          </cell>
          <cell r="AR166">
            <v>2421.086956521739</v>
          </cell>
          <cell r="AS166">
            <v>48.842547563786809</v>
          </cell>
          <cell r="AT166">
            <v>25.329593267882185</v>
          </cell>
          <cell r="AU166">
            <v>23.51295429590462</v>
          </cell>
          <cell r="AV166">
            <v>10.512954295904619</v>
          </cell>
          <cell r="AW166">
            <v>13</v>
          </cell>
          <cell r="AX166">
            <v>10055522926.389997</v>
          </cell>
          <cell r="AY166" t="str">
            <v>NE</v>
          </cell>
          <cell r="AZ166" t="str">
            <v>vyřazeno</v>
          </cell>
        </row>
        <row r="167">
          <cell r="A167">
            <v>7241200006</v>
          </cell>
          <cell r="B167" t="str">
            <v>AGRO PV 45 s.r.o.</v>
          </cell>
          <cell r="C167" t="str">
            <v>1447_FVE Pucov</v>
          </cell>
          <cell r="D167">
            <v>16330147.199999999</v>
          </cell>
          <cell r="E167">
            <v>71000000</v>
          </cell>
          <cell r="F167">
            <v>85910000</v>
          </cell>
          <cell r="G167" t="str">
            <v>Akceptovaný</v>
          </cell>
          <cell r="H167" t="str">
            <v>Kraj Vysočina</v>
          </cell>
          <cell r="I167" t="str">
            <v>Třebíč</v>
          </cell>
          <cell r="J167">
            <v>0.23000207323943661</v>
          </cell>
          <cell r="K167">
            <v>2456.4</v>
          </cell>
          <cell r="L167" t="str">
            <v>kWp</v>
          </cell>
          <cell r="M167">
            <v>2021.3</v>
          </cell>
          <cell r="N167" t="str">
            <v>t CO2/rok</v>
          </cell>
          <cell r="O167">
            <v>2350.4</v>
          </cell>
          <cell r="P167" t="str">
            <v>MWh/rok</v>
          </cell>
          <cell r="Q167" t="str">
            <v/>
          </cell>
          <cell r="R167" t="str">
            <v/>
          </cell>
          <cell r="S167">
            <v>1470</v>
          </cell>
          <cell r="T167" t="str">
            <v>kWh</v>
          </cell>
          <cell r="U167" t="str">
            <v/>
          </cell>
          <cell r="V167" t="str">
            <v/>
          </cell>
          <cell r="W167" t="str">
            <v/>
          </cell>
          <cell r="X167" t="str">
            <v/>
          </cell>
          <cell r="Y167" t="str">
            <v>ModF – RES+ č. 2/2024 - ModF-RES3-FV_2</v>
          </cell>
          <cell r="Z167">
            <v>491.28000000000003</v>
          </cell>
          <cell r="AA167">
            <v>1473.84</v>
          </cell>
          <cell r="AB167">
            <v>978.72</v>
          </cell>
          <cell r="AC167">
            <v>-3.8399999999999181</v>
          </cell>
          <cell r="AD167">
            <v>0</v>
          </cell>
          <cell r="AE167">
            <v>1470</v>
          </cell>
          <cell r="AF167" t="str">
            <v/>
          </cell>
          <cell r="AG167">
            <v>0</v>
          </cell>
          <cell r="AH167">
            <v>0</v>
          </cell>
          <cell r="AI167">
            <v>2456.4</v>
          </cell>
          <cell r="AJ167">
            <v>2456.4</v>
          </cell>
          <cell r="AK167">
            <v>6648</v>
          </cell>
          <cell r="AL167">
            <v>0</v>
          </cell>
          <cell r="AM167">
            <v>0</v>
          </cell>
          <cell r="AN167" t="str">
            <v>Velký podnik</v>
          </cell>
          <cell r="AO167" t="str">
            <v>Ne</v>
          </cell>
          <cell r="AP167" t="str">
            <v>Růžek Martin</v>
          </cell>
          <cell r="AQ167">
            <v>45737.455578703702</v>
          </cell>
          <cell r="AR167">
            <v>2421.086956521739</v>
          </cell>
          <cell r="AS167">
            <v>48.780618462520657</v>
          </cell>
          <cell r="AT167">
            <v>21.850965311568043</v>
          </cell>
          <cell r="AU167">
            <v>26.929653150952614</v>
          </cell>
          <cell r="AV167">
            <v>26.929653150952614</v>
          </cell>
          <cell r="AW167">
            <v>0</v>
          </cell>
          <cell r="AX167">
            <v>10071853073.589998</v>
          </cell>
          <cell r="AY167" t="str">
            <v>NE</v>
          </cell>
          <cell r="AZ167" t="str">
            <v>vyřazeno</v>
          </cell>
        </row>
        <row r="168">
          <cell r="A168">
            <v>7241200158</v>
          </cell>
          <cell r="B168" t="str">
            <v>General Property XV s.r.o.</v>
          </cell>
          <cell r="C168" t="str">
            <v>FVE Droužkovice</v>
          </cell>
          <cell r="D168">
            <v>16552800</v>
          </cell>
          <cell r="E168">
            <v>116576179</v>
          </cell>
          <cell r="F168">
            <v>116576179</v>
          </cell>
          <cell r="G168" t="str">
            <v>Akceptovaný</v>
          </cell>
          <cell r="H168" t="str">
            <v>Ústecký kraj</v>
          </cell>
          <cell r="I168" t="str">
            <v>Chomutov</v>
          </cell>
          <cell r="J168">
            <v>0.14199127250516591</v>
          </cell>
          <cell r="K168">
            <v>5517.6</v>
          </cell>
          <cell r="L168" t="str">
            <v>kWp</v>
          </cell>
          <cell r="M168">
            <v>3793.75</v>
          </cell>
          <cell r="N168" t="str">
            <v>t CO2/rok</v>
          </cell>
          <cell r="O168">
            <v>4411.34</v>
          </cell>
          <cell r="P168" t="str">
            <v>MWh/rok</v>
          </cell>
          <cell r="Q168" t="str">
            <v/>
          </cell>
          <cell r="R168" t="str">
            <v/>
          </cell>
          <cell r="S168" t="str">
            <v/>
          </cell>
          <cell r="T168" t="str">
            <v/>
          </cell>
          <cell r="U168" t="str">
            <v/>
          </cell>
          <cell r="V168" t="str">
            <v/>
          </cell>
          <cell r="W168" t="str">
            <v/>
          </cell>
          <cell r="X168" t="str">
            <v/>
          </cell>
          <cell r="Y168" t="str">
            <v>ModF – RES+ č. 2/2024 - ModF-RES3-FV_2</v>
          </cell>
          <cell r="Z168">
            <v>1103.5200000000002</v>
          </cell>
          <cell r="AA168">
            <v>3310.56</v>
          </cell>
          <cell r="AE168">
            <v>0</v>
          </cell>
          <cell r="AF168" t="str">
            <v/>
          </cell>
          <cell r="AG168">
            <v>0</v>
          </cell>
          <cell r="AH168">
            <v>0</v>
          </cell>
          <cell r="AI168">
            <v>5517.6</v>
          </cell>
          <cell r="AJ168">
            <v>5517.6</v>
          </cell>
          <cell r="AK168">
            <v>3000</v>
          </cell>
          <cell r="AL168">
            <v>0</v>
          </cell>
          <cell r="AM168">
            <v>0</v>
          </cell>
          <cell r="AN168" t="str">
            <v>Střední podnik</v>
          </cell>
          <cell r="AO168" t="str">
            <v>Ne</v>
          </cell>
          <cell r="AP168" t="str">
            <v>Růžek Martin</v>
          </cell>
          <cell r="AQ168">
            <v>45720.515659722201</v>
          </cell>
          <cell r="AR168">
            <v>2421.086956521739</v>
          </cell>
          <cell r="AS168">
            <v>48.42173913043478</v>
          </cell>
          <cell r="AT168">
            <v>48.42173913043478</v>
          </cell>
          <cell r="AU168">
            <v>0</v>
          </cell>
          <cell r="AV168">
            <v>0</v>
          </cell>
          <cell r="AW168">
            <v>0</v>
          </cell>
          <cell r="AX168">
            <v>10088405873.589998</v>
          </cell>
          <cell r="AY168" t="str">
            <v>NE</v>
          </cell>
          <cell r="AZ168" t="str">
            <v>vyřazeno</v>
          </cell>
        </row>
        <row r="169">
          <cell r="A169">
            <v>7241200227</v>
          </cell>
          <cell r="B169" t="str">
            <v>FVE Tlustovousy s.r.o.</v>
          </cell>
          <cell r="C169" t="str">
            <v xml:space="preserve">Instalace FVE Tlustovousy </v>
          </cell>
          <cell r="D169">
            <v>18450000</v>
          </cell>
          <cell r="E169">
            <v>128974963</v>
          </cell>
          <cell r="F169">
            <v>156059705.22999999</v>
          </cell>
          <cell r="G169" t="str">
            <v>Akceptovaný</v>
          </cell>
          <cell r="H169" t="str">
            <v>Středočeský kraj</v>
          </cell>
          <cell r="I169" t="str">
            <v>Kolín</v>
          </cell>
          <cell r="J169">
            <v>0.14305101990996499</v>
          </cell>
          <cell r="K169">
            <v>6150</v>
          </cell>
          <cell r="L169" t="str">
            <v>kWp</v>
          </cell>
          <cell r="M169">
            <v>5676.8</v>
          </cell>
          <cell r="N169" t="str">
            <v>t CO2/rok</v>
          </cell>
          <cell r="O169">
            <v>6600.9</v>
          </cell>
          <cell r="P169" t="str">
            <v>MWh/rok</v>
          </cell>
          <cell r="Q169" t="str">
            <v/>
          </cell>
          <cell r="R169" t="str">
            <v/>
          </cell>
          <cell r="S169" t="str">
            <v/>
          </cell>
          <cell r="T169" t="str">
            <v/>
          </cell>
          <cell r="U169" t="str">
            <v/>
          </cell>
          <cell r="V169" t="str">
            <v/>
          </cell>
          <cell r="W169" t="str">
            <v/>
          </cell>
          <cell r="X169" t="str">
            <v/>
          </cell>
          <cell r="Y169" t="str">
            <v>ModF – RES+ č. 2/2024 - ModF-RES3-FV_2</v>
          </cell>
          <cell r="Z169">
            <v>1230</v>
          </cell>
          <cell r="AA169">
            <v>3690</v>
          </cell>
          <cell r="AE169">
            <v>0</v>
          </cell>
          <cell r="AF169" t="str">
            <v/>
          </cell>
          <cell r="AG169">
            <v>0</v>
          </cell>
          <cell r="AH169">
            <v>0</v>
          </cell>
          <cell r="AI169">
            <v>6150</v>
          </cell>
          <cell r="AJ169">
            <v>6150</v>
          </cell>
          <cell r="AK169">
            <v>3000</v>
          </cell>
          <cell r="AL169">
            <v>0</v>
          </cell>
          <cell r="AM169">
            <v>0</v>
          </cell>
          <cell r="AN169" t="str">
            <v>Malý podnik a mikropodnik</v>
          </cell>
          <cell r="AO169" t="str">
            <v>Ne</v>
          </cell>
          <cell r="AP169" t="str">
            <v>Růžek Martin</v>
          </cell>
          <cell r="AQ169">
            <v>45727.575972222199</v>
          </cell>
          <cell r="AR169">
            <v>2421.086956521739</v>
          </cell>
          <cell r="AS169">
            <v>48.42173913043478</v>
          </cell>
          <cell r="AT169">
            <v>48.42173913043478</v>
          </cell>
          <cell r="AU169">
            <v>0</v>
          </cell>
          <cell r="AV169">
            <v>0</v>
          </cell>
          <cell r="AW169">
            <v>0</v>
          </cell>
          <cell r="AX169">
            <v>10106855873.589998</v>
          </cell>
          <cell r="AY169" t="str">
            <v>NE</v>
          </cell>
          <cell r="AZ169" t="str">
            <v>vyřazeno</v>
          </cell>
        </row>
        <row r="170">
          <cell r="A170">
            <v>7241200247</v>
          </cell>
          <cell r="B170" t="str">
            <v>CPI Solar ONE, a.s.</v>
          </cell>
          <cell r="C170" t="str">
            <v>RES 2024 - Sdružená FVE Skupina 11</v>
          </cell>
          <cell r="D170">
            <v>7663104.5899999999</v>
          </cell>
          <cell r="E170">
            <v>36322684.939999998</v>
          </cell>
          <cell r="F170">
            <v>43950448.780000001</v>
          </cell>
          <cell r="G170" t="str">
            <v>Akceptovaný</v>
          </cell>
          <cell r="H170" t="str">
            <v>Jihočeský kraj</v>
          </cell>
          <cell r="I170" t="str">
            <v>České Budějovice</v>
          </cell>
          <cell r="J170">
            <v>0.21097296641639732</v>
          </cell>
          <cell r="K170">
            <v>1364.27</v>
          </cell>
          <cell r="L170" t="str">
            <v>kWp</v>
          </cell>
          <cell r="M170">
            <v>1005.77</v>
          </cell>
          <cell r="N170" t="str">
            <v>t CO2/rok</v>
          </cell>
          <cell r="O170">
            <v>1169.5</v>
          </cell>
          <cell r="P170" t="str">
            <v>MWh/rok</v>
          </cell>
          <cell r="Q170" t="str">
            <v/>
          </cell>
          <cell r="R170" t="str">
            <v/>
          </cell>
          <cell r="S170">
            <v>280</v>
          </cell>
          <cell r="T170" t="str">
            <v>kWh</v>
          </cell>
          <cell r="U170" t="str">
            <v/>
          </cell>
          <cell r="V170" t="str">
            <v/>
          </cell>
          <cell r="W170" t="str">
            <v/>
          </cell>
          <cell r="X170" t="str">
            <v/>
          </cell>
          <cell r="Y170" t="str">
            <v>ModF – RES+ č. 2/2024 - ModF-RES3-FV_2</v>
          </cell>
          <cell r="Z170">
            <v>272.85399999999998</v>
          </cell>
          <cell r="AA170">
            <v>818.56200000000001</v>
          </cell>
          <cell r="AB170">
            <v>7.146000000000015</v>
          </cell>
          <cell r="AC170">
            <v>-538.56200000000001</v>
          </cell>
          <cell r="AD170">
            <v>0</v>
          </cell>
          <cell r="AE170">
            <v>280</v>
          </cell>
          <cell r="AF170" t="str">
            <v/>
          </cell>
          <cell r="AG170">
            <v>1364.27</v>
          </cell>
          <cell r="AH170">
            <v>0</v>
          </cell>
          <cell r="AI170">
            <v>0</v>
          </cell>
          <cell r="AJ170">
            <v>1364.27</v>
          </cell>
          <cell r="AK170">
            <v>5617</v>
          </cell>
          <cell r="AL170">
            <v>0</v>
          </cell>
          <cell r="AM170">
            <v>0</v>
          </cell>
          <cell r="AN170" t="str">
            <v>Velký podnik</v>
          </cell>
          <cell r="AO170" t="str">
            <v>Ne</v>
          </cell>
          <cell r="AP170" t="str">
            <v>Růžek Martin</v>
          </cell>
          <cell r="AQ170">
            <v>45723.434409722198</v>
          </cell>
          <cell r="AR170">
            <v>2421.086956521739</v>
          </cell>
          <cell r="AS170">
            <v>48.097417107083324</v>
          </cell>
          <cell r="AT170">
            <v>25.861708632954304</v>
          </cell>
          <cell r="AU170">
            <v>22.235708474129019</v>
          </cell>
          <cell r="AV170">
            <v>9.2357084741290212</v>
          </cell>
          <cell r="AW170">
            <v>12.999999999999998</v>
          </cell>
          <cell r="AX170">
            <v>10114518978.179998</v>
          </cell>
          <cell r="AY170" t="str">
            <v>NE</v>
          </cell>
          <cell r="AZ170" t="str">
            <v>vyřazeno</v>
          </cell>
        </row>
        <row r="171">
          <cell r="A171">
            <v>7241200151</v>
          </cell>
          <cell r="B171" t="str">
            <v>C-energy s.r.o.</v>
          </cell>
          <cell r="C171" t="str">
            <v>FVE Nový Kravín</v>
          </cell>
          <cell r="D171">
            <v>66151285.189999998</v>
          </cell>
          <cell r="E171">
            <v>253005000</v>
          </cell>
          <cell r="F171">
            <v>306136050</v>
          </cell>
          <cell r="G171" t="str">
            <v>Akceptovaný</v>
          </cell>
          <cell r="H171" t="str">
            <v>Jihočeský kraj</v>
          </cell>
          <cell r="I171" t="str">
            <v>Tábor</v>
          </cell>
          <cell r="J171">
            <v>0.26146236315487836</v>
          </cell>
          <cell r="K171">
            <v>9500.4</v>
          </cell>
          <cell r="L171" t="str">
            <v>kWp</v>
          </cell>
          <cell r="M171">
            <v>6805.9</v>
          </cell>
          <cell r="N171" t="str">
            <v>t CO2/rok</v>
          </cell>
          <cell r="O171">
            <v>7913.83</v>
          </cell>
          <cell r="P171" t="str">
            <v>MWh/rok</v>
          </cell>
          <cell r="Q171" t="str">
            <v/>
          </cell>
          <cell r="R171" t="str">
            <v/>
          </cell>
          <cell r="S171">
            <v>10000</v>
          </cell>
          <cell r="T171" t="str">
            <v>kWh</v>
          </cell>
          <cell r="U171" t="str">
            <v/>
          </cell>
          <cell r="V171" t="str">
            <v/>
          </cell>
          <cell r="W171" t="str">
            <v/>
          </cell>
          <cell r="X171" t="str">
            <v/>
          </cell>
          <cell r="Y171" t="str">
            <v>ModF – RES+ č. 2/2024 - ModF-RES3-FV_2</v>
          </cell>
          <cell r="Z171">
            <v>1900.08</v>
          </cell>
          <cell r="AA171">
            <v>5700.24</v>
          </cell>
          <cell r="AB171">
            <v>8099.92</v>
          </cell>
          <cell r="AC171">
            <v>4299.76</v>
          </cell>
          <cell r="AD171">
            <v>0</v>
          </cell>
          <cell r="AE171">
            <v>10000</v>
          </cell>
          <cell r="AF171" t="str">
            <v/>
          </cell>
          <cell r="AG171">
            <v>0</v>
          </cell>
          <cell r="AH171">
            <v>0</v>
          </cell>
          <cell r="AI171">
            <v>9500.4</v>
          </cell>
          <cell r="AJ171">
            <v>9500.4</v>
          </cell>
          <cell r="AK171">
            <v>6963</v>
          </cell>
          <cell r="AL171">
            <v>1.0525873221922666E-6</v>
          </cell>
          <cell r="AM171">
            <v>0</v>
          </cell>
          <cell r="AN171" t="str">
            <v>Velký podnik</v>
          </cell>
          <cell r="AO171" t="str">
            <v>Ano</v>
          </cell>
          <cell r="AP171" t="str">
            <v>Růžek Martin</v>
          </cell>
          <cell r="AQ171">
            <v>45726.801712963003</v>
          </cell>
          <cell r="AR171">
            <v>2421.086956521739</v>
          </cell>
          <cell r="AS171">
            <v>47.862446846374311</v>
          </cell>
          <cell r="AT171">
            <v>20.862446846374311</v>
          </cell>
          <cell r="AU171">
            <v>27</v>
          </cell>
          <cell r="AV171">
            <v>27</v>
          </cell>
          <cell r="AW171">
            <v>0</v>
          </cell>
          <cell r="AX171">
            <v>10180670263.369999</v>
          </cell>
          <cell r="AY171" t="str">
            <v>NE</v>
          </cell>
          <cell r="AZ171" t="str">
            <v>vyřazeno</v>
          </cell>
        </row>
        <row r="172">
          <cell r="A172">
            <v>7241200270</v>
          </cell>
          <cell r="B172" t="str">
            <v>AFVE 2 s.r.o.</v>
          </cell>
          <cell r="C172" t="str">
            <v>AFVE2</v>
          </cell>
          <cell r="D172">
            <v>120264300</v>
          </cell>
          <cell r="E172">
            <v>481136515</v>
          </cell>
          <cell r="F172">
            <v>582175183.14999998</v>
          </cell>
          <cell r="G172" t="str">
            <v>Akceptovaný</v>
          </cell>
          <cell r="H172" t="str">
            <v>Jihomoravský kraj</v>
          </cell>
          <cell r="I172" t="str">
            <v>Brno-venkov</v>
          </cell>
          <cell r="J172">
            <v>0.2499587876841981</v>
          </cell>
          <cell r="K172">
            <v>17100</v>
          </cell>
          <cell r="L172" t="str">
            <v>kWp</v>
          </cell>
          <cell r="M172">
            <v>16549.84</v>
          </cell>
          <cell r="N172" t="str">
            <v>t CO2/rok</v>
          </cell>
          <cell r="O172">
            <v>19244</v>
          </cell>
          <cell r="P172" t="str">
            <v>MWh/rok</v>
          </cell>
          <cell r="Q172" t="str">
            <v/>
          </cell>
          <cell r="R172" t="str">
            <v/>
          </cell>
          <cell r="S172">
            <v>10260</v>
          </cell>
          <cell r="T172" t="str">
            <v>kWh</v>
          </cell>
          <cell r="U172" t="str">
            <v/>
          </cell>
          <cell r="V172" t="str">
            <v/>
          </cell>
          <cell r="W172" t="str">
            <v/>
          </cell>
          <cell r="X172" t="str">
            <v/>
          </cell>
          <cell r="Y172" t="str">
            <v>ModF – RES+ č. 2/2024 - ModF-RES3-FV_2</v>
          </cell>
          <cell r="Z172">
            <v>3420</v>
          </cell>
          <cell r="AA172">
            <v>10260</v>
          </cell>
          <cell r="AB172">
            <v>6840</v>
          </cell>
          <cell r="AC172">
            <v>0</v>
          </cell>
          <cell r="AD172">
            <v>0</v>
          </cell>
          <cell r="AE172">
            <v>10260</v>
          </cell>
          <cell r="AF172" t="str">
            <v/>
          </cell>
          <cell r="AG172">
            <v>0</v>
          </cell>
          <cell r="AH172">
            <v>0</v>
          </cell>
          <cell r="AI172">
            <v>17100</v>
          </cell>
          <cell r="AJ172">
            <v>17100</v>
          </cell>
          <cell r="AK172">
            <v>7033</v>
          </cell>
          <cell r="AL172">
            <v>0</v>
          </cell>
          <cell r="AM172">
            <v>0</v>
          </cell>
          <cell r="AN172" t="str">
            <v>Malý podnik a mikropodnik</v>
          </cell>
          <cell r="AO172" t="str">
            <v>Ne</v>
          </cell>
          <cell r="AP172" t="str">
            <v>Bajer Pavel</v>
          </cell>
          <cell r="AQ172">
            <v>45737.590439814798</v>
          </cell>
          <cell r="AR172">
            <v>2421.086956521739</v>
          </cell>
          <cell r="AS172">
            <v>47.654801278445092</v>
          </cell>
          <cell r="AT172">
            <v>20.654801278445092</v>
          </cell>
          <cell r="AU172">
            <v>27</v>
          </cell>
          <cell r="AV172">
            <v>27</v>
          </cell>
          <cell r="AW172">
            <v>0</v>
          </cell>
          <cell r="AX172">
            <v>10300934563.369999</v>
          </cell>
          <cell r="AY172" t="str">
            <v>NE</v>
          </cell>
          <cell r="AZ172" t="str">
            <v>vyřazeno</v>
          </cell>
        </row>
        <row r="173">
          <cell r="A173">
            <v>7241200246</v>
          </cell>
          <cell r="B173" t="str">
            <v>CPI Black, s.r.o.</v>
          </cell>
          <cell r="C173" t="str">
            <v>RES 2024 - Sdružená FVE Skupina 4</v>
          </cell>
          <cell r="D173">
            <v>9066513.4499999993</v>
          </cell>
          <cell r="E173">
            <v>68045285</v>
          </cell>
          <cell r="F173">
            <v>68045285</v>
          </cell>
          <cell r="G173" t="str">
            <v>Akceptovaný</v>
          </cell>
          <cell r="H173" t="str">
            <v>Jihomoravský kraj</v>
          </cell>
          <cell r="I173" t="str">
            <v>Mladá Boleslav</v>
          </cell>
          <cell r="J173">
            <v>0.13324234662254703</v>
          </cell>
          <cell r="K173">
            <v>2135.81</v>
          </cell>
          <cell r="L173" t="str">
            <v>kWp</v>
          </cell>
          <cell r="M173">
            <v>1629.7</v>
          </cell>
          <cell r="N173" t="str">
            <v>t CO2/rok</v>
          </cell>
          <cell r="O173">
            <v>1895</v>
          </cell>
          <cell r="P173" t="str">
            <v>MWh/rok</v>
          </cell>
          <cell r="Q173" t="str">
            <v/>
          </cell>
          <cell r="R173" t="str">
            <v/>
          </cell>
          <cell r="S173">
            <v>240</v>
          </cell>
          <cell r="T173" t="str">
            <v>kWh</v>
          </cell>
          <cell r="U173" t="str">
            <v/>
          </cell>
          <cell r="V173" t="str">
            <v/>
          </cell>
          <cell r="W173" t="str">
            <v/>
          </cell>
          <cell r="X173" t="str">
            <v/>
          </cell>
          <cell r="Y173" t="str">
            <v>ModF – RES+ č. 2/2024 - ModF-RES3-FV_2</v>
          </cell>
          <cell r="Z173">
            <v>427.16200000000003</v>
          </cell>
          <cell r="AA173">
            <v>1281.4859999999999</v>
          </cell>
          <cell r="AB173">
            <v>-187.16200000000003</v>
          </cell>
          <cell r="AC173">
            <v>-1041.4859999999999</v>
          </cell>
          <cell r="AD173">
            <v>0</v>
          </cell>
          <cell r="AE173">
            <v>240</v>
          </cell>
          <cell r="AF173" t="str">
            <v/>
          </cell>
          <cell r="AG173">
            <v>2135.81</v>
          </cell>
          <cell r="AH173">
            <v>0</v>
          </cell>
          <cell r="AI173">
            <v>0</v>
          </cell>
          <cell r="AJ173">
            <v>2135.81</v>
          </cell>
          <cell r="AK173">
            <v>4245</v>
          </cell>
          <cell r="AL173">
            <v>0</v>
          </cell>
          <cell r="AM173">
            <v>0</v>
          </cell>
          <cell r="AN173" t="str">
            <v>Velký podnik</v>
          </cell>
          <cell r="AO173" t="str">
            <v>Ne</v>
          </cell>
          <cell r="AP173" t="str">
            <v>Růžek Martin</v>
          </cell>
          <cell r="AQ173">
            <v>45744.389398148101</v>
          </cell>
          <cell r="AR173">
            <v>2421.086956521739</v>
          </cell>
          <cell r="AS173">
            <v>47.220310339529881</v>
          </cell>
          <cell r="AT173">
            <v>34.220310339529881</v>
          </cell>
          <cell r="AU173">
            <v>13</v>
          </cell>
          <cell r="AV173">
            <v>0</v>
          </cell>
          <cell r="AW173">
            <v>13</v>
          </cell>
          <cell r="AX173">
            <v>10310001076.82</v>
          </cell>
          <cell r="AY173" t="str">
            <v>NE</v>
          </cell>
          <cell r="AZ173" t="str">
            <v>vyřazeno</v>
          </cell>
        </row>
        <row r="174">
          <cell r="A174">
            <v>7241200101</v>
          </cell>
          <cell r="B174" t="str">
            <v>FVE Dobřany s.r.o.</v>
          </cell>
          <cell r="C174" t="str">
            <v>FVE Dobřany</v>
          </cell>
          <cell r="D174">
            <v>28932000</v>
          </cell>
          <cell r="E174">
            <v>96450400</v>
          </cell>
          <cell r="F174">
            <v>116704984</v>
          </cell>
          <cell r="G174" t="str">
            <v>Akceptovaný</v>
          </cell>
          <cell r="H174" t="str">
            <v>Plzeňský kraj</v>
          </cell>
          <cell r="I174" t="str">
            <v>Plzeň-jih</v>
          </cell>
          <cell r="J174">
            <v>0.29996765176712592</v>
          </cell>
          <cell r="K174">
            <v>4000</v>
          </cell>
          <cell r="L174" t="str">
            <v>kWp</v>
          </cell>
          <cell r="M174">
            <v>2111.89</v>
          </cell>
          <cell r="N174" t="str">
            <v>t CO2/rok</v>
          </cell>
          <cell r="O174">
            <v>2455.69</v>
          </cell>
          <cell r="P174" t="str">
            <v>MWh/rok</v>
          </cell>
          <cell r="Q174" t="str">
            <v/>
          </cell>
          <cell r="R174" t="str">
            <v/>
          </cell>
          <cell r="S174">
            <v>2400</v>
          </cell>
          <cell r="T174" t="str">
            <v>kWh</v>
          </cell>
          <cell r="U174" t="str">
            <v/>
          </cell>
          <cell r="V174" t="str">
            <v/>
          </cell>
          <cell r="W174" t="str">
            <v/>
          </cell>
          <cell r="X174" t="str">
            <v/>
          </cell>
          <cell r="Y174" t="str">
            <v>ModF – RES+ č. 2/2024 - ModF-RES3-FV_2</v>
          </cell>
          <cell r="Z174">
            <v>800</v>
          </cell>
          <cell r="AA174">
            <v>2400</v>
          </cell>
          <cell r="AB174">
            <v>1600</v>
          </cell>
          <cell r="AC174">
            <v>0</v>
          </cell>
          <cell r="AD174">
            <v>0</v>
          </cell>
          <cell r="AE174">
            <v>2400</v>
          </cell>
          <cell r="AF174" t="str">
            <v/>
          </cell>
          <cell r="AG174">
            <v>0</v>
          </cell>
          <cell r="AH174">
            <v>0</v>
          </cell>
          <cell r="AI174">
            <v>4000</v>
          </cell>
          <cell r="AJ174">
            <v>4000</v>
          </cell>
          <cell r="AK174">
            <v>7233</v>
          </cell>
          <cell r="AL174">
            <v>0</v>
          </cell>
          <cell r="AM174">
            <v>0</v>
          </cell>
          <cell r="AN174" t="str">
            <v>Malý podnik a mikropodnik</v>
          </cell>
          <cell r="AO174" t="str">
            <v>Ne</v>
          </cell>
          <cell r="AP174" t="str">
            <v>Pospíšil Petr</v>
          </cell>
          <cell r="AQ174">
            <v>45735.662962962997</v>
          </cell>
          <cell r="AR174">
            <v>2421.086956521739</v>
          </cell>
          <cell r="AS174">
            <v>47.083674463058806</v>
          </cell>
          <cell r="AT174">
            <v>20.083674463058806</v>
          </cell>
          <cell r="AU174">
            <v>27</v>
          </cell>
          <cell r="AV174">
            <v>27</v>
          </cell>
          <cell r="AW174">
            <v>0</v>
          </cell>
          <cell r="AX174">
            <v>10338933076.82</v>
          </cell>
          <cell r="AY174" t="str">
            <v>NE</v>
          </cell>
          <cell r="AZ174" t="str">
            <v>vyřazeno</v>
          </cell>
        </row>
        <row r="175">
          <cell r="A175">
            <v>7241200269</v>
          </cell>
          <cell r="B175" t="str">
            <v>AFVE 1 s.r.o.</v>
          </cell>
          <cell r="C175" t="str">
            <v>AFVE1</v>
          </cell>
          <cell r="D175">
            <v>73050000</v>
          </cell>
          <cell r="E175">
            <v>292208914</v>
          </cell>
          <cell r="F175">
            <v>353572785.94</v>
          </cell>
          <cell r="G175" t="str">
            <v>Akceptovaný</v>
          </cell>
          <cell r="H175" t="str">
            <v>Jihomoravský kraj</v>
          </cell>
          <cell r="I175" t="str">
            <v>Brno-venkov</v>
          </cell>
          <cell r="J175">
            <v>0.24999237360705567</v>
          </cell>
          <cell r="K175">
            <v>10000</v>
          </cell>
          <cell r="L175" t="str">
            <v>kWp</v>
          </cell>
          <cell r="M175">
            <v>9701.66</v>
          </cell>
          <cell r="N175" t="str">
            <v>t CO2/rok</v>
          </cell>
          <cell r="O175">
            <v>11281</v>
          </cell>
          <cell r="P175" t="str">
            <v>MWh/rok</v>
          </cell>
          <cell r="Q175" t="str">
            <v/>
          </cell>
          <cell r="R175" t="str">
            <v/>
          </cell>
          <cell r="S175">
            <v>6000</v>
          </cell>
          <cell r="T175" t="str">
            <v>kWh</v>
          </cell>
          <cell r="U175" t="str">
            <v/>
          </cell>
          <cell r="V175" t="str">
            <v/>
          </cell>
          <cell r="W175" t="str">
            <v/>
          </cell>
          <cell r="X175" t="str">
            <v/>
          </cell>
          <cell r="Y175" t="str">
            <v>ModF – RES+ č. 2/2024 - ModF-RES3-FV_2</v>
          </cell>
          <cell r="Z175">
            <v>2000</v>
          </cell>
          <cell r="AA175">
            <v>6000</v>
          </cell>
          <cell r="AB175">
            <v>4000</v>
          </cell>
          <cell r="AC175">
            <v>0</v>
          </cell>
          <cell r="AD175">
            <v>0</v>
          </cell>
          <cell r="AE175">
            <v>6000</v>
          </cell>
          <cell r="AF175" t="str">
            <v/>
          </cell>
          <cell r="AG175">
            <v>0</v>
          </cell>
          <cell r="AH175">
            <v>0</v>
          </cell>
          <cell r="AI175">
            <v>10000</v>
          </cell>
          <cell r="AJ175">
            <v>10000</v>
          </cell>
          <cell r="AK175">
            <v>7305</v>
          </cell>
          <cell r="AL175">
            <v>0</v>
          </cell>
          <cell r="AM175">
            <v>0</v>
          </cell>
          <cell r="AN175" t="str">
            <v>Malý podnik a mikropodnik</v>
          </cell>
          <cell r="AO175" t="str">
            <v>Ne</v>
          </cell>
          <cell r="AP175" t="str">
            <v>Bajer Pavel</v>
          </cell>
          <cell r="AQ175">
            <v>45737.590416666702</v>
          </cell>
          <cell r="AR175">
            <v>2421.086956521739</v>
          </cell>
          <cell r="AS175">
            <v>46.885724488884918</v>
          </cell>
          <cell r="AT175">
            <v>19.885724488884918</v>
          </cell>
          <cell r="AU175">
            <v>27</v>
          </cell>
          <cell r="AV175">
            <v>27</v>
          </cell>
          <cell r="AW175">
            <v>0</v>
          </cell>
          <cell r="AX175">
            <v>10411983076.82</v>
          </cell>
          <cell r="AY175" t="str">
            <v>NE</v>
          </cell>
          <cell r="AZ175" t="str">
            <v>vyřazeno</v>
          </cell>
        </row>
        <row r="176">
          <cell r="A176">
            <v>7241200064</v>
          </cell>
          <cell r="B176" t="str">
            <v>FVE Sulkov 4, s.r.o.</v>
          </cell>
          <cell r="C176" t="str">
            <v>FVE 4 na bývalé skládce na dolu Sulkov s elektrolyzérem</v>
          </cell>
          <cell r="D176">
            <v>105279593.28</v>
          </cell>
          <cell r="E176">
            <v>351000000</v>
          </cell>
          <cell r="F176">
            <v>424710000</v>
          </cell>
          <cell r="G176" t="str">
            <v>Akceptovaný</v>
          </cell>
          <cell r="H176" t="str">
            <v>Plzeňský kraj</v>
          </cell>
          <cell r="I176" t="str">
            <v>Plzeň-sever</v>
          </cell>
          <cell r="J176">
            <v>0.29994186119658123</v>
          </cell>
          <cell r="K176">
            <v>7616.34</v>
          </cell>
          <cell r="L176" t="str">
            <v>kWp</v>
          </cell>
          <cell r="M176">
            <v>5670.15</v>
          </cell>
          <cell r="N176" t="str">
            <v>t CO2/rok</v>
          </cell>
          <cell r="O176">
            <v>6593.2</v>
          </cell>
          <cell r="P176" t="str">
            <v>MWh/rok</v>
          </cell>
          <cell r="Q176" t="str">
            <v/>
          </cell>
          <cell r="R176" t="str">
            <v/>
          </cell>
          <cell r="S176">
            <v>4500</v>
          </cell>
          <cell r="T176" t="str">
            <v>kWh</v>
          </cell>
          <cell r="U176">
            <v>822315</v>
          </cell>
          <cell r="V176" t="str">
            <v>Nm3/rok</v>
          </cell>
          <cell r="W176">
            <v>405.01</v>
          </cell>
          <cell r="X176" t="str">
            <v>Nm3/h</v>
          </cell>
          <cell r="Y176" t="str">
            <v>ModF – RES+ č. 2/2024 - ModF-RES3-FV_2</v>
          </cell>
          <cell r="Z176">
            <v>1523.268</v>
          </cell>
          <cell r="AA176">
            <v>4569.8040000000001</v>
          </cell>
          <cell r="AB176">
            <v>2976.732</v>
          </cell>
          <cell r="AC176">
            <v>-69.804000000000087</v>
          </cell>
          <cell r="AD176">
            <v>0</v>
          </cell>
          <cell r="AE176">
            <v>4500</v>
          </cell>
          <cell r="AF176">
            <v>405.01</v>
          </cell>
          <cell r="AG176">
            <v>0</v>
          </cell>
          <cell r="AH176">
            <v>7616.34</v>
          </cell>
          <cell r="AI176">
            <v>0</v>
          </cell>
          <cell r="AJ176">
            <v>7616.34</v>
          </cell>
          <cell r="AK176">
            <v>8592</v>
          </cell>
          <cell r="AL176">
            <v>-5230.8589164874465</v>
          </cell>
          <cell r="AM176">
            <v>0</v>
          </cell>
          <cell r="AN176" t="str">
            <v>Velký podnik</v>
          </cell>
          <cell r="AO176" t="str">
            <v>Ne</v>
          </cell>
          <cell r="AP176" t="str">
            <v>Růžek Martin</v>
          </cell>
          <cell r="AQ176">
            <v>45716.429675925901</v>
          </cell>
          <cell r="AR176">
            <v>2421.086956521739</v>
          </cell>
          <cell r="AS176">
            <v>46.494605378239399</v>
          </cell>
          <cell r="AT176">
            <v>16.907031819285887</v>
          </cell>
          <cell r="AU176">
            <v>29.587573558953512</v>
          </cell>
          <cell r="AV176">
            <v>26.587573558953512</v>
          </cell>
          <cell r="AW176">
            <v>3</v>
          </cell>
          <cell r="AX176">
            <v>10517262670.1</v>
          </cell>
          <cell r="AY176" t="str">
            <v>NE</v>
          </cell>
          <cell r="AZ176" t="str">
            <v>vyřazeno</v>
          </cell>
        </row>
        <row r="177">
          <cell r="A177">
            <v>7241200066</v>
          </cell>
          <cell r="B177" t="str">
            <v>FVE Markvartovice s.r.o.</v>
          </cell>
          <cell r="C177" t="str">
            <v>Instalace FVE společnosti FVE Markvartovice s.r.o.</v>
          </cell>
          <cell r="D177">
            <v>11026594.800000001</v>
          </cell>
          <cell r="E177">
            <v>36800000</v>
          </cell>
          <cell r="F177">
            <v>44528000</v>
          </cell>
          <cell r="G177" t="str">
            <v>Akceptovaný</v>
          </cell>
          <cell r="H177" t="str">
            <v>Moravskoslezský kraj</v>
          </cell>
          <cell r="I177" t="str">
            <v>Opava</v>
          </cell>
          <cell r="J177">
            <v>0.29963572826086959</v>
          </cell>
          <cell r="K177">
            <v>3299.4</v>
          </cell>
          <cell r="L177" t="str">
            <v>kWp</v>
          </cell>
          <cell r="M177">
            <v>2546.46</v>
          </cell>
          <cell r="N177" t="str">
            <v>t CO2/rok</v>
          </cell>
          <cell r="O177">
            <v>2961</v>
          </cell>
          <cell r="P177" t="str">
            <v>MWh/rok</v>
          </cell>
          <cell r="Q177" t="str">
            <v/>
          </cell>
          <cell r="R177" t="str">
            <v/>
          </cell>
          <cell r="S177" t="str">
            <v/>
          </cell>
          <cell r="T177" t="str">
            <v/>
          </cell>
          <cell r="U177" t="str">
            <v/>
          </cell>
          <cell r="V177" t="str">
            <v/>
          </cell>
          <cell r="W177" t="str">
            <v/>
          </cell>
          <cell r="X177" t="str">
            <v/>
          </cell>
          <cell r="Y177" t="str">
            <v>ModF – RES+ č. 2/2024 - ModF-RES3-FV_2</v>
          </cell>
          <cell r="Z177">
            <v>659.88000000000011</v>
          </cell>
          <cell r="AA177">
            <v>1979.6399999999999</v>
          </cell>
          <cell r="AE177">
            <v>0</v>
          </cell>
          <cell r="AF177" t="str">
            <v/>
          </cell>
          <cell r="AG177">
            <v>0</v>
          </cell>
          <cell r="AH177">
            <v>3299.4</v>
          </cell>
          <cell r="AI177">
            <v>0</v>
          </cell>
          <cell r="AJ177">
            <v>3299.4</v>
          </cell>
          <cell r="AK177">
            <v>3342</v>
          </cell>
          <cell r="AL177">
            <v>0</v>
          </cell>
          <cell r="AM177">
            <v>0</v>
          </cell>
          <cell r="AN177" t="str">
            <v>Malý podnik a mikropodnik</v>
          </cell>
          <cell r="AO177" t="str">
            <v>Ne</v>
          </cell>
          <cell r="AP177" t="str">
            <v>Pospíšil Petr</v>
          </cell>
          <cell r="AQ177">
            <v>45700.536921296298</v>
          </cell>
          <cell r="AR177">
            <v>2421.086956521739</v>
          </cell>
          <cell r="AS177">
            <v>46.466552181718832</v>
          </cell>
          <cell r="AT177">
            <v>43.466552181718832</v>
          </cell>
          <cell r="AU177">
            <v>3</v>
          </cell>
          <cell r="AV177">
            <v>0</v>
          </cell>
          <cell r="AW177">
            <v>3</v>
          </cell>
          <cell r="AX177">
            <v>10528289264.9</v>
          </cell>
          <cell r="AY177" t="str">
            <v>NE</v>
          </cell>
          <cell r="AZ177" t="str">
            <v>vyřazeno</v>
          </cell>
        </row>
        <row r="178">
          <cell r="A178">
            <v>7241200268</v>
          </cell>
          <cell r="B178" t="str">
            <v>AFVE Martinice s.r.o.</v>
          </cell>
          <cell r="C178" t="str">
            <v>AFVE Martinice</v>
          </cell>
          <cell r="D178">
            <v>33101250</v>
          </cell>
          <cell r="E178">
            <v>135150789</v>
          </cell>
          <cell r="F178">
            <v>163532454.69</v>
          </cell>
          <cell r="G178" t="str">
            <v>Akceptovaný</v>
          </cell>
          <cell r="H178" t="str">
            <v>Jihomoravský kraj</v>
          </cell>
          <cell r="I178" t="str">
            <v>Břeclav</v>
          </cell>
          <cell r="J178">
            <v>0.24492087870829965</v>
          </cell>
          <cell r="K178">
            <v>4375</v>
          </cell>
          <cell r="L178" t="str">
            <v>kWp</v>
          </cell>
          <cell r="M178">
            <v>4300.8599999999997</v>
          </cell>
          <cell r="N178" t="str">
            <v>t CO2/rok</v>
          </cell>
          <cell r="O178">
            <v>5001</v>
          </cell>
          <cell r="P178" t="str">
            <v>MWh/rok</v>
          </cell>
          <cell r="Q178" t="str">
            <v/>
          </cell>
          <cell r="R178" t="str">
            <v/>
          </cell>
          <cell r="S178">
            <v>2625</v>
          </cell>
          <cell r="T178" t="str">
            <v>kWh</v>
          </cell>
          <cell r="U178" t="str">
            <v/>
          </cell>
          <cell r="V178" t="str">
            <v/>
          </cell>
          <cell r="W178" t="str">
            <v/>
          </cell>
          <cell r="X178" t="str">
            <v/>
          </cell>
          <cell r="Y178" t="str">
            <v>ModF – RES+ č. 2/2024 - ModF-RES3-FV_2</v>
          </cell>
          <cell r="Z178">
            <v>875</v>
          </cell>
          <cell r="AA178">
            <v>2625</v>
          </cell>
          <cell r="AB178">
            <v>1750</v>
          </cell>
          <cell r="AC178">
            <v>0</v>
          </cell>
          <cell r="AD178">
            <v>0</v>
          </cell>
          <cell r="AE178">
            <v>2625</v>
          </cell>
          <cell r="AF178" t="str">
            <v/>
          </cell>
          <cell r="AG178">
            <v>0</v>
          </cell>
          <cell r="AH178">
            <v>0</v>
          </cell>
          <cell r="AI178">
            <v>4375</v>
          </cell>
          <cell r="AJ178">
            <v>4375</v>
          </cell>
          <cell r="AK178">
            <v>7566</v>
          </cell>
          <cell r="AL178">
            <v>0</v>
          </cell>
          <cell r="AM178">
            <v>0</v>
          </cell>
          <cell r="AN178" t="str">
            <v>Malý podnik a mikropodnik</v>
          </cell>
          <cell r="AO178" t="str">
            <v>Ne</v>
          </cell>
          <cell r="AP178" t="str">
            <v>Bajer Pavel</v>
          </cell>
          <cell r="AQ178">
            <v>45737.588969907403</v>
          </cell>
          <cell r="AR178">
            <v>2421.086956521739</v>
          </cell>
          <cell r="AS178">
            <v>46.199737958142265</v>
          </cell>
          <cell r="AT178">
            <v>19.199737958142261</v>
          </cell>
          <cell r="AU178">
            <v>27</v>
          </cell>
          <cell r="AV178">
            <v>27</v>
          </cell>
          <cell r="AW178">
            <v>0</v>
          </cell>
          <cell r="AX178">
            <v>10561390514.9</v>
          </cell>
          <cell r="AY178" t="str">
            <v>NE</v>
          </cell>
          <cell r="AZ178" t="str">
            <v>vyřazeno</v>
          </cell>
        </row>
        <row r="179">
          <cell r="A179">
            <v>7241200166</v>
          </cell>
          <cell r="B179" t="str">
            <v>Energeo ML alfa s.r.o.</v>
          </cell>
          <cell r="C179" t="str">
            <v>FVE Kravský rybník</v>
          </cell>
          <cell r="D179">
            <v>19687500</v>
          </cell>
          <cell r="E179">
            <v>131375925</v>
          </cell>
          <cell r="F179">
            <v>158964869.25</v>
          </cell>
          <cell r="G179" t="str">
            <v>Akceptovaný</v>
          </cell>
          <cell r="H179" t="str">
            <v>Karlovarský kraj</v>
          </cell>
          <cell r="I179" t="str">
            <v>Cheb</v>
          </cell>
          <cell r="J179">
            <v>0.14985622365741669</v>
          </cell>
          <cell r="K179">
            <v>6250</v>
          </cell>
          <cell r="L179" t="str">
            <v>kWp</v>
          </cell>
          <cell r="M179">
            <v>4838</v>
          </cell>
          <cell r="N179" t="str">
            <v>t CO2/rok</v>
          </cell>
          <cell r="O179">
            <v>5625</v>
          </cell>
          <cell r="P179" t="str">
            <v>MWh/rok</v>
          </cell>
          <cell r="Q179" t="str">
            <v/>
          </cell>
          <cell r="R179" t="str">
            <v/>
          </cell>
          <cell r="S179" t="str">
            <v/>
          </cell>
          <cell r="T179" t="str">
            <v/>
          </cell>
          <cell r="U179" t="str">
            <v/>
          </cell>
          <cell r="V179" t="str">
            <v/>
          </cell>
          <cell r="W179" t="str">
            <v/>
          </cell>
          <cell r="X179" t="str">
            <v/>
          </cell>
          <cell r="Y179" t="str">
            <v>ModF – RES+ č. 2/2024 - ModF-RES3-FV_2</v>
          </cell>
          <cell r="Z179">
            <v>1250</v>
          </cell>
          <cell r="AA179">
            <v>3750</v>
          </cell>
          <cell r="AE179">
            <v>0</v>
          </cell>
          <cell r="AF179" t="str">
            <v/>
          </cell>
          <cell r="AG179">
            <v>0</v>
          </cell>
          <cell r="AH179">
            <v>0</v>
          </cell>
          <cell r="AI179">
            <v>6250</v>
          </cell>
          <cell r="AJ179">
            <v>6250</v>
          </cell>
          <cell r="AK179">
            <v>3150</v>
          </cell>
          <cell r="AL179">
            <v>0</v>
          </cell>
          <cell r="AM179">
            <v>0</v>
          </cell>
          <cell r="AN179" t="str">
            <v>Malý podnik a mikropodnik</v>
          </cell>
          <cell r="AO179" t="str">
            <v>Ne</v>
          </cell>
          <cell r="AP179" t="str">
            <v>Růžek Martin</v>
          </cell>
          <cell r="AQ179">
            <v>45719.406261574099</v>
          </cell>
          <cell r="AR179">
            <v>2421.086956521739</v>
          </cell>
          <cell r="AS179">
            <v>46.115942028985508</v>
          </cell>
          <cell r="AT179">
            <v>46.115942028985508</v>
          </cell>
          <cell r="AU179">
            <v>0</v>
          </cell>
          <cell r="AV179">
            <v>0</v>
          </cell>
          <cell r="AW179">
            <v>0</v>
          </cell>
          <cell r="AX179">
            <v>10581078014.9</v>
          </cell>
          <cell r="AY179" t="str">
            <v>NE</v>
          </cell>
          <cell r="AZ179" t="str">
            <v>vyřazeno</v>
          </cell>
        </row>
        <row r="180">
          <cell r="A180">
            <v>7241200062</v>
          </cell>
          <cell r="B180" t="str">
            <v>Teplárna České Budějovice, a.s.</v>
          </cell>
          <cell r="C180" t="str">
            <v>FVE Odkaliště</v>
          </cell>
          <cell r="D180">
            <v>45209909.579999998</v>
          </cell>
          <cell r="E180">
            <v>158158709</v>
          </cell>
          <cell r="F180">
            <v>190311538</v>
          </cell>
          <cell r="G180" t="str">
            <v>Akceptovaný</v>
          </cell>
          <cell r="H180" t="str">
            <v>Jihočeský kraj</v>
          </cell>
          <cell r="I180" t="str">
            <v>České Budějovice</v>
          </cell>
          <cell r="J180">
            <v>0.28585153398033869</v>
          </cell>
          <cell r="K180">
            <v>4999.99</v>
          </cell>
          <cell r="L180" t="str">
            <v>kWp</v>
          </cell>
          <cell r="M180">
            <v>3827</v>
          </cell>
          <cell r="N180" t="str">
            <v>t CO2/rok</v>
          </cell>
          <cell r="O180">
            <v>4450</v>
          </cell>
          <cell r="P180" t="str">
            <v>MWh/rok</v>
          </cell>
          <cell r="Q180" t="str">
            <v/>
          </cell>
          <cell r="R180" t="str">
            <v/>
          </cell>
          <cell r="S180">
            <v>2999.99</v>
          </cell>
          <cell r="T180" t="str">
            <v>kWh</v>
          </cell>
          <cell r="U180" t="str">
            <v/>
          </cell>
          <cell r="V180" t="str">
            <v/>
          </cell>
          <cell r="W180" t="str">
            <v/>
          </cell>
          <cell r="X180" t="str">
            <v/>
          </cell>
          <cell r="Y180" t="str">
            <v>ModF – RES+ č. 2/2024 - ModF-RES3-FV_2</v>
          </cell>
          <cell r="Z180">
            <v>999.99800000000005</v>
          </cell>
          <cell r="AA180">
            <v>2999.9939999999997</v>
          </cell>
          <cell r="AB180">
            <v>1999.9919999999997</v>
          </cell>
          <cell r="AC180">
            <v>-3.9999999999054126E-3</v>
          </cell>
          <cell r="AD180">
            <v>0</v>
          </cell>
          <cell r="AE180">
            <v>2999.99</v>
          </cell>
          <cell r="AF180" t="str">
            <v/>
          </cell>
          <cell r="AG180">
            <v>0</v>
          </cell>
          <cell r="AH180">
            <v>4999.99</v>
          </cell>
          <cell r="AI180">
            <v>0</v>
          </cell>
          <cell r="AJ180">
            <v>4999.99</v>
          </cell>
          <cell r="AK180">
            <v>9042</v>
          </cell>
          <cell r="AL180">
            <v>0</v>
          </cell>
          <cell r="AM180">
            <v>0</v>
          </cell>
          <cell r="AN180" t="str">
            <v>Velký podnik</v>
          </cell>
          <cell r="AO180" t="str">
            <v>Ano</v>
          </cell>
          <cell r="AP180" t="str">
            <v>Pospíšil Petr</v>
          </cell>
          <cell r="AQ180">
            <v>45702.403460648202</v>
          </cell>
          <cell r="AR180">
            <v>2421.086956521739</v>
          </cell>
          <cell r="AS180">
            <v>46.065570877975375</v>
          </cell>
          <cell r="AT180">
            <v>16.065606878047372</v>
          </cell>
          <cell r="AU180">
            <v>29.999963999928003</v>
          </cell>
          <cell r="AV180">
            <v>26.999963999928003</v>
          </cell>
          <cell r="AW180">
            <v>3</v>
          </cell>
          <cell r="AX180">
            <v>10626287924.48</v>
          </cell>
          <cell r="AY180" t="str">
            <v>NE</v>
          </cell>
          <cell r="AZ180" t="str">
            <v>vyřazeno</v>
          </cell>
        </row>
        <row r="181">
          <cell r="A181">
            <v>7241200100</v>
          </cell>
          <cell r="B181" t="str">
            <v>FVE Sruby s.r.o.</v>
          </cell>
          <cell r="C181" t="str">
            <v>FVE Sruby</v>
          </cell>
          <cell r="D181">
            <v>15782000</v>
          </cell>
          <cell r="E181">
            <v>52613000</v>
          </cell>
          <cell r="F181">
            <v>52613000</v>
          </cell>
          <cell r="G181" t="str">
            <v>Akceptovaný</v>
          </cell>
          <cell r="H181" t="str">
            <v>Plzeňský kraj</v>
          </cell>
          <cell r="I181" t="str">
            <v>Domažlice</v>
          </cell>
          <cell r="J181">
            <v>0.29996388725220002</v>
          </cell>
          <cell r="K181">
            <v>2000</v>
          </cell>
          <cell r="L181" t="str">
            <v>kWp</v>
          </cell>
          <cell r="M181">
            <v>1982.45</v>
          </cell>
          <cell r="N181" t="str">
            <v>t CO2/rok</v>
          </cell>
          <cell r="O181">
            <v>2305.1799999999998</v>
          </cell>
          <cell r="P181" t="str">
            <v>MWh/rok</v>
          </cell>
          <cell r="Q181" t="str">
            <v/>
          </cell>
          <cell r="R181" t="str">
            <v/>
          </cell>
          <cell r="S181">
            <v>1200</v>
          </cell>
          <cell r="T181" t="str">
            <v>kWh</v>
          </cell>
          <cell r="U181" t="str">
            <v/>
          </cell>
          <cell r="V181" t="str">
            <v/>
          </cell>
          <cell r="W181" t="str">
            <v/>
          </cell>
          <cell r="X181" t="str">
            <v/>
          </cell>
          <cell r="Y181" t="str">
            <v>ModF – RES+ č. 2/2024 - ModF-RES3-FV_2</v>
          </cell>
          <cell r="Z181">
            <v>400</v>
          </cell>
          <cell r="AA181">
            <v>1200</v>
          </cell>
          <cell r="AB181">
            <v>800</v>
          </cell>
          <cell r="AC181">
            <v>0</v>
          </cell>
          <cell r="AD181">
            <v>0</v>
          </cell>
          <cell r="AE181">
            <v>1200</v>
          </cell>
          <cell r="AF181" t="str">
            <v/>
          </cell>
          <cell r="AG181">
            <v>0</v>
          </cell>
          <cell r="AH181">
            <v>0</v>
          </cell>
          <cell r="AI181">
            <v>2000</v>
          </cell>
          <cell r="AJ181">
            <v>2000</v>
          </cell>
          <cell r="AK181">
            <v>7891</v>
          </cell>
          <cell r="AL181">
            <v>0</v>
          </cell>
          <cell r="AM181">
            <v>0</v>
          </cell>
          <cell r="AN181" t="str">
            <v>Malý podnik a mikropodnik</v>
          </cell>
          <cell r="AO181" t="str">
            <v>Ne</v>
          </cell>
          <cell r="AP181" t="str">
            <v>Růžek Martin</v>
          </cell>
          <cell r="AQ181">
            <v>45735.693217592598</v>
          </cell>
          <cell r="AR181">
            <v>2421.086956521739</v>
          </cell>
          <cell r="AS181">
            <v>45.40897445080526</v>
          </cell>
          <cell r="AT181">
            <v>18.408974450805264</v>
          </cell>
          <cell r="AU181">
            <v>27</v>
          </cell>
          <cell r="AV181">
            <v>27</v>
          </cell>
          <cell r="AW181">
            <v>0</v>
          </cell>
          <cell r="AX181">
            <v>10642069924.48</v>
          </cell>
          <cell r="AY181" t="str">
            <v>NE</v>
          </cell>
          <cell r="AZ181" t="str">
            <v>vyřazeno</v>
          </cell>
        </row>
        <row r="182">
          <cell r="A182">
            <v>7241200253</v>
          </cell>
          <cell r="B182" t="str">
            <v>Decci project s.r.o.</v>
          </cell>
          <cell r="C182" t="str">
            <v>FVE Jeviněves</v>
          </cell>
          <cell r="D182">
            <v>20014848</v>
          </cell>
          <cell r="E182">
            <v>103820000</v>
          </cell>
          <cell r="F182">
            <v>125622200</v>
          </cell>
          <cell r="G182" t="str">
            <v>Akceptovaný</v>
          </cell>
          <cell r="H182" t="str">
            <v>Středočeský kraj</v>
          </cell>
          <cell r="I182" t="str">
            <v>Mělník</v>
          </cell>
          <cell r="J182">
            <v>0.19278412637256789</v>
          </cell>
          <cell r="K182">
            <v>6254.64</v>
          </cell>
          <cell r="L182" t="str">
            <v>kWp</v>
          </cell>
          <cell r="M182">
            <v>5327.46</v>
          </cell>
          <cell r="N182" t="str">
            <v>t CO2/rok</v>
          </cell>
          <cell r="O182">
            <v>6194.72</v>
          </cell>
          <cell r="P182" t="str">
            <v>MWh/rok</v>
          </cell>
          <cell r="Q182" t="str">
            <v/>
          </cell>
          <cell r="R182" t="str">
            <v/>
          </cell>
          <cell r="S182" t="str">
            <v/>
          </cell>
          <cell r="T182" t="str">
            <v/>
          </cell>
          <cell r="U182" t="str">
            <v/>
          </cell>
          <cell r="V182" t="str">
            <v/>
          </cell>
          <cell r="W182" t="str">
            <v/>
          </cell>
          <cell r="X182" t="str">
            <v/>
          </cell>
          <cell r="Y182" t="str">
            <v>ModF – RES+ č. 2/2024 - ModF-RES3-FV_2</v>
          </cell>
          <cell r="Z182">
            <v>1250.9280000000001</v>
          </cell>
          <cell r="AA182">
            <v>3752.7840000000001</v>
          </cell>
          <cell r="AE182">
            <v>0</v>
          </cell>
          <cell r="AF182" t="str">
            <v/>
          </cell>
          <cell r="AG182">
            <v>0</v>
          </cell>
          <cell r="AH182">
            <v>0</v>
          </cell>
          <cell r="AI182">
            <v>6254.64</v>
          </cell>
          <cell r="AJ182">
            <v>6254.64</v>
          </cell>
          <cell r="AK182">
            <v>3200</v>
          </cell>
          <cell r="AL182">
            <v>0</v>
          </cell>
          <cell r="AM182">
            <v>0</v>
          </cell>
          <cell r="AN182" t="str">
            <v>Střední podnik</v>
          </cell>
          <cell r="AO182" t="str">
            <v>Ne</v>
          </cell>
          <cell r="AP182" t="str">
            <v>Pospíšil Petr</v>
          </cell>
          <cell r="AQ182">
            <v>45702.426446759302</v>
          </cell>
          <cell r="AR182">
            <v>2421.086956521739</v>
          </cell>
          <cell r="AS182">
            <v>45.395380434782609</v>
          </cell>
          <cell r="AT182">
            <v>45.395380434782609</v>
          </cell>
          <cell r="AU182">
            <v>0</v>
          </cell>
          <cell r="AV182">
            <v>0</v>
          </cell>
          <cell r="AW182">
            <v>0</v>
          </cell>
          <cell r="AX182">
            <v>10662084772.48</v>
          </cell>
          <cell r="AY182" t="str">
            <v>NE</v>
          </cell>
          <cell r="AZ182" t="str">
            <v>vyřazeno</v>
          </cell>
        </row>
        <row r="183">
          <cell r="A183">
            <v>7241200272</v>
          </cell>
          <cell r="B183" t="str">
            <v>FVE ground Břidličná s.r.o.</v>
          </cell>
          <cell r="C183" t="str">
            <v xml:space="preserve">FVE ground Břidličná </v>
          </cell>
          <cell r="D183">
            <v>18130500</v>
          </cell>
          <cell r="E183">
            <v>72529933</v>
          </cell>
          <cell r="F183">
            <v>87761218.930000007</v>
          </cell>
          <cell r="G183" t="str">
            <v>Akceptovaný</v>
          </cell>
          <cell r="H183" t="str">
            <v>Moravskoslezský kraj</v>
          </cell>
          <cell r="I183" t="str">
            <v>Bruntál</v>
          </cell>
          <cell r="J183">
            <v>0.24997265611702688</v>
          </cell>
          <cell r="K183">
            <v>2250</v>
          </cell>
          <cell r="L183" t="str">
            <v>kWp</v>
          </cell>
          <cell r="M183">
            <v>2052.8200000000002</v>
          </cell>
          <cell r="N183" t="str">
            <v>t CO2/rok</v>
          </cell>
          <cell r="O183">
            <v>2387</v>
          </cell>
          <cell r="P183" t="str">
            <v>MWh/rok</v>
          </cell>
          <cell r="Q183" t="str">
            <v/>
          </cell>
          <cell r="R183" t="str">
            <v/>
          </cell>
          <cell r="S183">
            <v>1350</v>
          </cell>
          <cell r="T183" t="str">
            <v>kWh</v>
          </cell>
          <cell r="U183" t="str">
            <v/>
          </cell>
          <cell r="V183" t="str">
            <v/>
          </cell>
          <cell r="W183" t="str">
            <v/>
          </cell>
          <cell r="X183" t="str">
            <v/>
          </cell>
          <cell r="Y183" t="str">
            <v>ModF – RES+ č. 2/2024 - ModF-RES3-FV_2</v>
          </cell>
          <cell r="Z183">
            <v>450</v>
          </cell>
          <cell r="AA183">
            <v>1350</v>
          </cell>
          <cell r="AB183">
            <v>900</v>
          </cell>
          <cell r="AC183">
            <v>0</v>
          </cell>
          <cell r="AD183">
            <v>0</v>
          </cell>
          <cell r="AE183">
            <v>1350</v>
          </cell>
          <cell r="AF183" t="str">
            <v/>
          </cell>
          <cell r="AG183">
            <v>0</v>
          </cell>
          <cell r="AH183">
            <v>0</v>
          </cell>
          <cell r="AI183">
            <v>2250</v>
          </cell>
          <cell r="AJ183">
            <v>2250</v>
          </cell>
          <cell r="AK183">
            <v>8058</v>
          </cell>
          <cell r="AL183">
            <v>0</v>
          </cell>
          <cell r="AM183">
            <v>0</v>
          </cell>
          <cell r="AN183" t="str">
            <v>Střední podnik</v>
          </cell>
          <cell r="AO183" t="str">
            <v>Ne</v>
          </cell>
          <cell r="AP183" t="str">
            <v>Pospíšil Petr</v>
          </cell>
          <cell r="AQ183">
            <v>45736.676030092603</v>
          </cell>
          <cell r="AR183">
            <v>2421.086956521739</v>
          </cell>
          <cell r="AS183">
            <v>45.027453138657776</v>
          </cell>
          <cell r="AT183">
            <v>18.027453138657773</v>
          </cell>
          <cell r="AU183">
            <v>27</v>
          </cell>
          <cell r="AV183">
            <v>27</v>
          </cell>
          <cell r="AW183">
            <v>0</v>
          </cell>
          <cell r="AX183">
            <v>10680215272.48</v>
          </cell>
          <cell r="AY183" t="str">
            <v>NE</v>
          </cell>
          <cell r="AZ183" t="str">
            <v>vyřazeno</v>
          </cell>
        </row>
        <row r="184">
          <cell r="A184">
            <v>7241200160</v>
          </cell>
          <cell r="B184" t="str">
            <v>McKay Energy s.r.o.</v>
          </cell>
          <cell r="C184" t="str">
            <v>FVE McKay Energy - Voděrádky</v>
          </cell>
          <cell r="D184">
            <v>16921217.32</v>
          </cell>
          <cell r="E184">
            <v>85453055.599999994</v>
          </cell>
          <cell r="F184">
            <v>85453055.599999994</v>
          </cell>
          <cell r="G184" t="str">
            <v>Akceptovaný</v>
          </cell>
          <cell r="H184" t="str">
            <v>Středočeský kraj</v>
          </cell>
          <cell r="I184" t="str">
            <v>Praha-východ</v>
          </cell>
          <cell r="J184">
            <v>0.19801769756727108</v>
          </cell>
          <cell r="K184">
            <v>2091.88</v>
          </cell>
          <cell r="L184" t="str">
            <v>kWp</v>
          </cell>
          <cell r="M184">
            <v>1443.3</v>
          </cell>
          <cell r="N184" t="str">
            <v>t CO2/rok</v>
          </cell>
          <cell r="O184">
            <v>1678.2</v>
          </cell>
          <cell r="P184" t="str">
            <v>MWh/rok</v>
          </cell>
          <cell r="Q184" t="str">
            <v/>
          </cell>
          <cell r="R184" t="str">
            <v/>
          </cell>
          <cell r="S184">
            <v>1040</v>
          </cell>
          <cell r="T184" t="str">
            <v>kWh</v>
          </cell>
          <cell r="U184" t="str">
            <v/>
          </cell>
          <cell r="V184" t="str">
            <v/>
          </cell>
          <cell r="W184" t="str">
            <v/>
          </cell>
          <cell r="X184" t="str">
            <v/>
          </cell>
          <cell r="Y184" t="str">
            <v>ModF – RES+ č. 2/2024 - ModF-RES3-FV_2</v>
          </cell>
          <cell r="Z184">
            <v>418.37600000000003</v>
          </cell>
          <cell r="AA184">
            <v>1255.1279999999999</v>
          </cell>
          <cell r="AB184">
            <v>881.62400000000002</v>
          </cell>
          <cell r="AC184">
            <v>44.872000000000071</v>
          </cell>
          <cell r="AD184">
            <v>260</v>
          </cell>
          <cell r="AE184">
            <v>1300</v>
          </cell>
          <cell r="AF184" t="str">
            <v/>
          </cell>
          <cell r="AG184">
            <v>0</v>
          </cell>
          <cell r="AH184">
            <v>0</v>
          </cell>
          <cell r="AI184">
            <v>2091.88</v>
          </cell>
          <cell r="AJ184">
            <v>2091.88</v>
          </cell>
          <cell r="AK184">
            <v>8089</v>
          </cell>
          <cell r="AL184">
            <v>0</v>
          </cell>
          <cell r="AM184">
            <v>0</v>
          </cell>
          <cell r="AN184" t="str">
            <v>Malý podnik a mikropodnik</v>
          </cell>
          <cell r="AO184" t="str">
            <v>Ne</v>
          </cell>
          <cell r="AP184" t="str">
            <v>Zugárek Martin</v>
          </cell>
          <cell r="AQ184">
            <v>45722.618368055599</v>
          </cell>
          <cell r="AR184">
            <v>2421.086956521739</v>
          </cell>
          <cell r="AS184">
            <v>44.958365359290937</v>
          </cell>
          <cell r="AT184">
            <v>17.958365359290934</v>
          </cell>
          <cell r="AU184">
            <v>27</v>
          </cell>
          <cell r="AV184">
            <v>27</v>
          </cell>
          <cell r="AW184">
            <v>0</v>
          </cell>
          <cell r="AX184">
            <v>10697136489.799999</v>
          </cell>
          <cell r="AY184" t="str">
            <v>NE</v>
          </cell>
          <cell r="AZ184" t="str">
            <v>vyřazeno</v>
          </cell>
        </row>
        <row r="185">
          <cell r="A185">
            <v>7241200274</v>
          </cell>
          <cell r="B185" t="str">
            <v>FVE ground Martinice s.r.o.</v>
          </cell>
          <cell r="C185" t="str">
            <v>FVE Martinice</v>
          </cell>
          <cell r="D185">
            <v>11288612</v>
          </cell>
          <cell r="E185">
            <v>46285101</v>
          </cell>
          <cell r="F185">
            <v>56004972.210000001</v>
          </cell>
          <cell r="G185" t="str">
            <v>Akceptovaný</v>
          </cell>
          <cell r="H185" t="str">
            <v>Jihomoravský kraj</v>
          </cell>
          <cell r="I185" t="str">
            <v>Břeclav</v>
          </cell>
          <cell r="J185">
            <v>0.24389299701430919</v>
          </cell>
          <cell r="K185">
            <v>1394</v>
          </cell>
          <cell r="L185" t="str">
            <v>kWp</v>
          </cell>
          <cell r="M185">
            <v>1367.4</v>
          </cell>
          <cell r="N185" t="str">
            <v>t CO2/rok</v>
          </cell>
          <cell r="O185">
            <v>1590</v>
          </cell>
          <cell r="P185" t="str">
            <v>MWh/rok</v>
          </cell>
          <cell r="Q185" t="str">
            <v/>
          </cell>
          <cell r="R185" t="str">
            <v/>
          </cell>
          <cell r="S185">
            <v>836.4</v>
          </cell>
          <cell r="T185" t="str">
            <v>kWh</v>
          </cell>
          <cell r="U185" t="str">
            <v/>
          </cell>
          <cell r="V185" t="str">
            <v/>
          </cell>
          <cell r="W185" t="str">
            <v/>
          </cell>
          <cell r="X185" t="str">
            <v/>
          </cell>
          <cell r="Y185" t="str">
            <v>ModF – RES+ č. 2/2024 - ModF-RES3-FV_2</v>
          </cell>
          <cell r="Z185">
            <v>278.8</v>
          </cell>
          <cell r="AA185">
            <v>836.4</v>
          </cell>
          <cell r="AB185">
            <v>557.59999999999991</v>
          </cell>
          <cell r="AC185">
            <v>0</v>
          </cell>
          <cell r="AD185">
            <v>0</v>
          </cell>
          <cell r="AE185">
            <v>836.4</v>
          </cell>
          <cell r="AF185" t="str">
            <v/>
          </cell>
          <cell r="AG185">
            <v>0</v>
          </cell>
          <cell r="AH185">
            <v>0</v>
          </cell>
          <cell r="AI185">
            <v>1394</v>
          </cell>
          <cell r="AJ185">
            <v>1394</v>
          </cell>
          <cell r="AK185">
            <v>8098</v>
          </cell>
          <cell r="AL185">
            <v>0</v>
          </cell>
          <cell r="AM185">
            <v>0</v>
          </cell>
          <cell r="AN185" t="str">
            <v>Střední podnik</v>
          </cell>
          <cell r="AO185" t="str">
            <v>Ne</v>
          </cell>
          <cell r="AP185" t="str">
            <v>Pospíšil Petr</v>
          </cell>
          <cell r="AQ185">
            <v>45736.688368055598</v>
          </cell>
          <cell r="AR185">
            <v>2421.086956521739</v>
          </cell>
          <cell r="AS185">
            <v>44.938406691936819</v>
          </cell>
          <cell r="AT185">
            <v>17.938406691936816</v>
          </cell>
          <cell r="AU185">
            <v>27</v>
          </cell>
          <cell r="AV185">
            <v>27</v>
          </cell>
          <cell r="AW185">
            <v>0</v>
          </cell>
          <cell r="AX185">
            <v>10708425101.799999</v>
          </cell>
          <cell r="AY185" t="str">
            <v>NE</v>
          </cell>
          <cell r="AZ185" t="str">
            <v>vyřazeno</v>
          </cell>
        </row>
        <row r="186">
          <cell r="A186">
            <v>7241200056</v>
          </cell>
          <cell r="B186" t="str">
            <v>KVT Solar s.r.o.</v>
          </cell>
          <cell r="C186" t="str">
            <v>FVE Kolová</v>
          </cell>
          <cell r="D186">
            <v>26992713.600000001</v>
          </cell>
          <cell r="E186">
            <v>112875992</v>
          </cell>
          <cell r="F186">
            <v>136579950.31999999</v>
          </cell>
          <cell r="G186" t="str">
            <v>Akceptovaný</v>
          </cell>
          <cell r="H186" t="str">
            <v>Karlovarský kraj</v>
          </cell>
          <cell r="I186" t="str">
            <v>Karlovy Vary</v>
          </cell>
          <cell r="J186">
            <v>0.23913600334072813</v>
          </cell>
          <cell r="K186">
            <v>4996.8</v>
          </cell>
          <cell r="L186" t="str">
            <v>kWp</v>
          </cell>
          <cell r="M186">
            <v>3925.9</v>
          </cell>
          <cell r="N186" t="str">
            <v>t CO2/rok</v>
          </cell>
          <cell r="O186">
            <v>4565</v>
          </cell>
          <cell r="P186" t="str">
            <v>MWh/rok</v>
          </cell>
          <cell r="Q186" t="str">
            <v/>
          </cell>
          <cell r="R186" t="str">
            <v/>
          </cell>
          <cell r="S186">
            <v>2000</v>
          </cell>
          <cell r="T186" t="str">
            <v>kWh</v>
          </cell>
          <cell r="U186" t="str">
            <v/>
          </cell>
          <cell r="V186" t="str">
            <v/>
          </cell>
          <cell r="W186" t="str">
            <v/>
          </cell>
          <cell r="X186" t="str">
            <v/>
          </cell>
          <cell r="Y186" t="str">
            <v>ModF – RES+ č. 2/2024 - ModF-RES3-FV_2</v>
          </cell>
          <cell r="Z186">
            <v>999.36000000000013</v>
          </cell>
          <cell r="AA186">
            <v>2998.08</v>
          </cell>
          <cell r="AB186">
            <v>1000.6399999999999</v>
          </cell>
          <cell r="AC186">
            <v>-998.07999999999993</v>
          </cell>
          <cell r="AD186">
            <v>0</v>
          </cell>
          <cell r="AE186">
            <v>2000</v>
          </cell>
          <cell r="AF186" t="str">
            <v/>
          </cell>
          <cell r="AG186">
            <v>0</v>
          </cell>
          <cell r="AH186">
            <v>0</v>
          </cell>
          <cell r="AI186">
            <v>4996.8</v>
          </cell>
          <cell r="AJ186">
            <v>4996.8</v>
          </cell>
          <cell r="AK186">
            <v>5402</v>
          </cell>
          <cell r="AL186">
            <v>0</v>
          </cell>
          <cell r="AM186">
            <v>0</v>
          </cell>
          <cell r="AN186" t="str">
            <v>Malý podnik a mikropodnik</v>
          </cell>
          <cell r="AO186" t="str">
            <v>Ne</v>
          </cell>
          <cell r="AP186" t="str">
            <v>Zugárek Martin</v>
          </cell>
          <cell r="AQ186">
            <v>45728.650486111103</v>
          </cell>
          <cell r="AR186">
            <v>2421.086956521739</v>
          </cell>
          <cell r="AS186">
            <v>44.902533929040374</v>
          </cell>
          <cell r="AT186">
            <v>26.89100655151876</v>
          </cell>
          <cell r="AU186">
            <v>18.011527377521613</v>
          </cell>
          <cell r="AV186">
            <v>18.011527377521613</v>
          </cell>
          <cell r="AW186">
            <v>0</v>
          </cell>
          <cell r="AX186">
            <v>10735417815.4</v>
          </cell>
          <cell r="AY186" t="str">
            <v>NE</v>
          </cell>
          <cell r="AZ186" t="str">
            <v>vyřazeno</v>
          </cell>
        </row>
        <row r="187">
          <cell r="A187">
            <v>7241200273</v>
          </cell>
          <cell r="B187" t="str">
            <v>FVE ground Chudčice s.r.o.</v>
          </cell>
          <cell r="C187" t="str">
            <v>FVE ground Chudčice</v>
          </cell>
          <cell r="D187">
            <v>11422125</v>
          </cell>
          <cell r="E187">
            <v>45692379</v>
          </cell>
          <cell r="F187">
            <v>55287778.590000004</v>
          </cell>
          <cell r="G187" t="str">
            <v>Akceptovaný</v>
          </cell>
          <cell r="H187" t="str">
            <v>Jihomoravský kraj</v>
          </cell>
          <cell r="I187" t="str">
            <v>Brno-venkov</v>
          </cell>
          <cell r="J187">
            <v>0.24997877654827297</v>
          </cell>
          <cell r="K187">
            <v>1375</v>
          </cell>
          <cell r="L187" t="str">
            <v>kWp</v>
          </cell>
          <cell r="M187">
            <v>1297.74</v>
          </cell>
          <cell r="N187" t="str">
            <v>t CO2/rok</v>
          </cell>
          <cell r="O187">
            <v>1509</v>
          </cell>
          <cell r="P187" t="str">
            <v>MWh/rok</v>
          </cell>
          <cell r="Q187" t="str">
            <v/>
          </cell>
          <cell r="R187" t="str">
            <v/>
          </cell>
          <cell r="S187">
            <v>825</v>
          </cell>
          <cell r="T187" t="str">
            <v>kWh</v>
          </cell>
          <cell r="U187" t="str">
            <v/>
          </cell>
          <cell r="V187" t="str">
            <v/>
          </cell>
          <cell r="W187" t="str">
            <v/>
          </cell>
          <cell r="X187" t="str">
            <v/>
          </cell>
          <cell r="Y187" t="str">
            <v>ModF – RES+ č. 2/2024 - ModF-RES3-FV_2</v>
          </cell>
          <cell r="Z187">
            <v>275</v>
          </cell>
          <cell r="AA187">
            <v>825</v>
          </cell>
          <cell r="AB187">
            <v>550</v>
          </cell>
          <cell r="AC187">
            <v>0</v>
          </cell>
          <cell r="AD187">
            <v>0</v>
          </cell>
          <cell r="AE187">
            <v>825</v>
          </cell>
          <cell r="AF187" t="str">
            <v/>
          </cell>
          <cell r="AG187">
            <v>0</v>
          </cell>
          <cell r="AH187">
            <v>0</v>
          </cell>
          <cell r="AI187">
            <v>1375</v>
          </cell>
          <cell r="AJ187">
            <v>1375</v>
          </cell>
          <cell r="AK187">
            <v>8307</v>
          </cell>
          <cell r="AL187">
            <v>0</v>
          </cell>
          <cell r="AM187">
            <v>0</v>
          </cell>
          <cell r="AN187" t="str">
            <v>Střední podnik</v>
          </cell>
          <cell r="AO187" t="str">
            <v>Ne</v>
          </cell>
          <cell r="AP187" t="str">
            <v>Pospíšil Petr</v>
          </cell>
          <cell r="AQ187">
            <v>45736.679571759298</v>
          </cell>
          <cell r="AR187">
            <v>2421.086956521739</v>
          </cell>
          <cell r="AS187">
            <v>44.487085276430037</v>
          </cell>
          <cell r="AT187">
            <v>17.48708527643004</v>
          </cell>
          <cell r="AU187">
            <v>27</v>
          </cell>
          <cell r="AV187">
            <v>27</v>
          </cell>
          <cell r="AW187">
            <v>0</v>
          </cell>
          <cell r="AX187">
            <v>10746839940.4</v>
          </cell>
          <cell r="AY187" t="str">
            <v>NE</v>
          </cell>
          <cell r="AZ187" t="str">
            <v>vyřazeno</v>
          </cell>
        </row>
        <row r="188">
          <cell r="A188">
            <v>7241200271</v>
          </cell>
          <cell r="B188" t="str">
            <v>FVE ground Boleradice s.r.o.</v>
          </cell>
          <cell r="C188" t="str">
            <v>FVE Boleradice</v>
          </cell>
          <cell r="D188">
            <v>10928960</v>
          </cell>
          <cell r="E188">
            <v>43719992</v>
          </cell>
          <cell r="F188">
            <v>52901190.32</v>
          </cell>
          <cell r="G188" t="str">
            <v>Akceptovaný</v>
          </cell>
          <cell r="H188" t="str">
            <v>Jihomoravský kraj</v>
          </cell>
          <cell r="I188" t="str">
            <v>Břeclav</v>
          </cell>
          <cell r="J188">
            <v>0.24997625800114512</v>
          </cell>
          <cell r="K188">
            <v>1312</v>
          </cell>
          <cell r="L188" t="str">
            <v>kWp</v>
          </cell>
          <cell r="M188">
            <v>1292.58</v>
          </cell>
          <cell r="N188" t="str">
            <v>t CO2/rok</v>
          </cell>
          <cell r="O188">
            <v>1503</v>
          </cell>
          <cell r="P188" t="str">
            <v>MWh/rok</v>
          </cell>
          <cell r="Q188" t="str">
            <v/>
          </cell>
          <cell r="R188" t="str">
            <v/>
          </cell>
          <cell r="S188">
            <v>787</v>
          </cell>
          <cell r="T188" t="str">
            <v>kWh</v>
          </cell>
          <cell r="U188" t="str">
            <v/>
          </cell>
          <cell r="V188" t="str">
            <v/>
          </cell>
          <cell r="W188" t="str">
            <v/>
          </cell>
          <cell r="X188" t="str">
            <v/>
          </cell>
          <cell r="Y188" t="str">
            <v>ModF – RES+ č. 2/2024 - ModF-RES3-FV_2</v>
          </cell>
          <cell r="Z188">
            <v>262.40000000000003</v>
          </cell>
          <cell r="AA188">
            <v>787.19999999999993</v>
          </cell>
          <cell r="AB188">
            <v>524.59999999999991</v>
          </cell>
          <cell r="AC188">
            <v>-0.19999999999993179</v>
          </cell>
          <cell r="AD188">
            <v>0</v>
          </cell>
          <cell r="AE188">
            <v>787</v>
          </cell>
          <cell r="AF188" t="str">
            <v/>
          </cell>
          <cell r="AG188">
            <v>0</v>
          </cell>
          <cell r="AH188">
            <v>0</v>
          </cell>
          <cell r="AI188">
            <v>1312</v>
          </cell>
          <cell r="AJ188">
            <v>1312</v>
          </cell>
          <cell r="AK188">
            <v>8330</v>
          </cell>
          <cell r="AL188">
            <v>0</v>
          </cell>
          <cell r="AM188">
            <v>0</v>
          </cell>
          <cell r="AN188" t="str">
            <v>Střední podnik</v>
          </cell>
          <cell r="AO188" t="str">
            <v>Ne</v>
          </cell>
          <cell r="AP188" t="str">
            <v>Pospíšil Petr</v>
          </cell>
          <cell r="AQ188">
            <v>45736.669039351902</v>
          </cell>
          <cell r="AR188">
            <v>2421.086956521739</v>
          </cell>
          <cell r="AS188">
            <v>44.431941851502003</v>
          </cell>
          <cell r="AT188">
            <v>17.438801607599562</v>
          </cell>
          <cell r="AU188">
            <v>26.993140243902442</v>
          </cell>
          <cell r="AV188">
            <v>26.993140243902442</v>
          </cell>
          <cell r="AW188">
            <v>0</v>
          </cell>
          <cell r="AX188">
            <v>10757768900.4</v>
          </cell>
          <cell r="AY188" t="str">
            <v>NE</v>
          </cell>
          <cell r="AZ188" t="str">
            <v>vyřazeno</v>
          </cell>
        </row>
        <row r="189">
          <cell r="A189">
            <v>7241200154</v>
          </cell>
          <cell r="B189" t="str">
            <v>SOLAR POWER STATION plus a.s.</v>
          </cell>
          <cell r="C189" t="str">
            <v>FVE Brumovice 8MWp</v>
          </cell>
          <cell r="D189">
            <v>67776000</v>
          </cell>
          <cell r="E189">
            <v>240500000</v>
          </cell>
          <cell r="F189">
            <v>291005000</v>
          </cell>
          <cell r="G189" t="str">
            <v>Akceptovaný</v>
          </cell>
          <cell r="H189" t="str">
            <v>Jihomoravský kraj</v>
          </cell>
          <cell r="I189" t="str">
            <v>Břeclav</v>
          </cell>
          <cell r="J189">
            <v>0.28181288981288982</v>
          </cell>
          <cell r="K189">
            <v>8000</v>
          </cell>
          <cell r="L189" t="str">
            <v>kWp</v>
          </cell>
          <cell r="M189">
            <v>6170.32</v>
          </cell>
          <cell r="N189" t="str">
            <v>t CO2/rok</v>
          </cell>
          <cell r="O189">
            <v>7174.79</v>
          </cell>
          <cell r="P189" t="str">
            <v>MWh/rok</v>
          </cell>
          <cell r="Q189" t="str">
            <v/>
          </cell>
          <cell r="R189" t="str">
            <v/>
          </cell>
          <cell r="S189">
            <v>4800</v>
          </cell>
          <cell r="T189" t="str">
            <v>kWh</v>
          </cell>
          <cell r="U189" t="str">
            <v/>
          </cell>
          <cell r="V189" t="str">
            <v/>
          </cell>
          <cell r="W189" t="str">
            <v/>
          </cell>
          <cell r="X189" t="str">
            <v/>
          </cell>
          <cell r="Y189" t="str">
            <v>ModF – RES+ č. 2/2024 - ModF-RES3-FV_2</v>
          </cell>
          <cell r="Z189">
            <v>1600</v>
          </cell>
          <cell r="AA189">
            <v>4800</v>
          </cell>
          <cell r="AB189">
            <v>3200</v>
          </cell>
          <cell r="AC189">
            <v>0</v>
          </cell>
          <cell r="AD189">
            <v>0</v>
          </cell>
          <cell r="AE189">
            <v>4800</v>
          </cell>
          <cell r="AF189">
            <v>0</v>
          </cell>
          <cell r="AG189">
            <v>0</v>
          </cell>
          <cell r="AH189">
            <v>0</v>
          </cell>
          <cell r="AI189">
            <v>8000</v>
          </cell>
          <cell r="AJ189">
            <v>8000</v>
          </cell>
          <cell r="AK189">
            <v>8472</v>
          </cell>
          <cell r="AL189">
            <v>0</v>
          </cell>
          <cell r="AM189">
            <v>0</v>
          </cell>
          <cell r="AN189" t="str">
            <v>Střední podnik</v>
          </cell>
          <cell r="AO189" t="str">
            <v>Ne</v>
          </cell>
          <cell r="AP189" t="str">
            <v>Růžek Martin</v>
          </cell>
          <cell r="AQ189">
            <v>45737.571585648097</v>
          </cell>
          <cell r="AR189">
            <v>2421.086956521739</v>
          </cell>
          <cell r="AS189">
            <v>44.146508190663873</v>
          </cell>
          <cell r="AT189">
            <v>17.146508190663873</v>
          </cell>
          <cell r="AU189">
            <v>27</v>
          </cell>
          <cell r="AV189">
            <v>27</v>
          </cell>
          <cell r="AW189">
            <v>0</v>
          </cell>
          <cell r="AX189">
            <v>10825544900.4</v>
          </cell>
          <cell r="AY189" t="str">
            <v>NE</v>
          </cell>
          <cell r="AZ189" t="str">
            <v>vyřazeno</v>
          </cell>
        </row>
        <row r="190">
          <cell r="A190">
            <v>7241200156</v>
          </cell>
          <cell r="B190" t="str">
            <v>Turena s.r.o.</v>
          </cell>
          <cell r="C190" t="str">
            <v>FVE Káraný</v>
          </cell>
          <cell r="D190">
            <v>14971900</v>
          </cell>
          <cell r="E190">
            <v>64239167</v>
          </cell>
          <cell r="F190">
            <v>77729392.069999993</v>
          </cell>
          <cell r="G190" t="str">
            <v>Akceptovaný</v>
          </cell>
          <cell r="H190" t="str">
            <v>Středočeský kraj</v>
          </cell>
          <cell r="I190" t="str">
            <v>Praha-východ</v>
          </cell>
          <cell r="J190">
            <v>0.23306497732139023</v>
          </cell>
          <cell r="K190">
            <v>1700</v>
          </cell>
          <cell r="L190" t="str">
            <v>kWp</v>
          </cell>
          <cell r="M190">
            <v>1333</v>
          </cell>
          <cell r="N190" t="str">
            <v>t CO2/rok</v>
          </cell>
          <cell r="O190">
            <v>1550</v>
          </cell>
          <cell r="P190" t="str">
            <v>MWh/rok</v>
          </cell>
          <cell r="Q190" t="str">
            <v/>
          </cell>
          <cell r="R190" t="str">
            <v/>
          </cell>
          <cell r="S190">
            <v>1000</v>
          </cell>
          <cell r="T190" t="str">
            <v>kWh</v>
          </cell>
          <cell r="U190" t="str">
            <v/>
          </cell>
          <cell r="V190" t="str">
            <v/>
          </cell>
          <cell r="W190" t="str">
            <v/>
          </cell>
          <cell r="X190" t="str">
            <v/>
          </cell>
          <cell r="Y190" t="str">
            <v>ModF – RES+ č. 2/2024 - ModF-RES3-FV_2</v>
          </cell>
          <cell r="Z190">
            <v>340</v>
          </cell>
          <cell r="AA190">
            <v>1020</v>
          </cell>
          <cell r="AB190">
            <v>660</v>
          </cell>
          <cell r="AC190">
            <v>-20</v>
          </cell>
          <cell r="AD190">
            <v>0</v>
          </cell>
          <cell r="AE190">
            <v>1000</v>
          </cell>
          <cell r="AF190" t="str">
            <v/>
          </cell>
          <cell r="AG190">
            <v>0</v>
          </cell>
          <cell r="AH190">
            <v>0</v>
          </cell>
          <cell r="AI190">
            <v>1700</v>
          </cell>
          <cell r="AJ190">
            <v>1700</v>
          </cell>
          <cell r="AK190">
            <v>8807</v>
          </cell>
          <cell r="AL190">
            <v>0</v>
          </cell>
          <cell r="AM190">
            <v>0</v>
          </cell>
          <cell r="AN190" t="str">
            <v>Malý podnik a mikropodnik</v>
          </cell>
          <cell r="AO190" t="str">
            <v>Ne</v>
          </cell>
          <cell r="AP190" t="str">
            <v>Pospíšil Petr</v>
          </cell>
          <cell r="AQ190">
            <v>45736.590937499997</v>
          </cell>
          <cell r="AR190">
            <v>2421.086956521739</v>
          </cell>
          <cell r="AS190">
            <v>42.964878844049011</v>
          </cell>
          <cell r="AT190">
            <v>16.494290608754891</v>
          </cell>
          <cell r="AU190">
            <v>26.470588235294116</v>
          </cell>
          <cell r="AV190">
            <v>26.470588235294116</v>
          </cell>
          <cell r="AW190">
            <v>0</v>
          </cell>
          <cell r="AX190">
            <v>10840516800.4</v>
          </cell>
          <cell r="AY190" t="str">
            <v>NE</v>
          </cell>
          <cell r="AZ190" t="str">
            <v>vyřazeno</v>
          </cell>
        </row>
        <row r="191">
          <cell r="A191">
            <v>7241200142</v>
          </cell>
          <cell r="B191" t="str">
            <v>Energoprojekt Tuchoměřice, s.r.o.</v>
          </cell>
          <cell r="C191" t="str">
            <v>FVE TUCHOMĚŘICE</v>
          </cell>
          <cell r="D191">
            <v>45930000</v>
          </cell>
          <cell r="E191">
            <v>156520000</v>
          </cell>
          <cell r="F191">
            <v>189389200</v>
          </cell>
          <cell r="G191" t="str">
            <v>Akceptovaný</v>
          </cell>
          <cell r="H191" t="str">
            <v>Středočeský kraj</v>
          </cell>
          <cell r="I191" t="str">
            <v>Praha-západ</v>
          </cell>
          <cell r="J191">
            <v>0.29344492716585741</v>
          </cell>
          <cell r="K191">
            <v>5000</v>
          </cell>
          <cell r="L191" t="str">
            <v>kWp</v>
          </cell>
          <cell r="M191">
            <v>3916</v>
          </cell>
          <cell r="N191" t="str">
            <v>t CO2/rok</v>
          </cell>
          <cell r="O191">
            <v>4553</v>
          </cell>
          <cell r="P191" t="str">
            <v>MWh/rok</v>
          </cell>
          <cell r="Q191" t="str">
            <v/>
          </cell>
          <cell r="R191" t="str">
            <v/>
          </cell>
          <cell r="S191">
            <v>3000</v>
          </cell>
          <cell r="T191" t="str">
            <v>kWh</v>
          </cell>
          <cell r="U191" t="str">
            <v/>
          </cell>
          <cell r="V191" t="str">
            <v/>
          </cell>
          <cell r="W191" t="str">
            <v/>
          </cell>
          <cell r="X191" t="str">
            <v/>
          </cell>
          <cell r="Y191" t="str">
            <v>ModF – RES+ č. 2/2024 - ModF-RES3-FV_2</v>
          </cell>
          <cell r="Z191">
            <v>1000</v>
          </cell>
          <cell r="AA191">
            <v>3000</v>
          </cell>
          <cell r="AB191">
            <v>2000</v>
          </cell>
          <cell r="AC191">
            <v>0</v>
          </cell>
          <cell r="AD191">
            <v>0</v>
          </cell>
          <cell r="AE191">
            <v>3000</v>
          </cell>
          <cell r="AF191" t="str">
            <v/>
          </cell>
          <cell r="AG191">
            <v>0</v>
          </cell>
          <cell r="AH191">
            <v>0</v>
          </cell>
          <cell r="AI191">
            <v>5000</v>
          </cell>
          <cell r="AJ191">
            <v>5000</v>
          </cell>
          <cell r="AK191">
            <v>9186</v>
          </cell>
          <cell r="AL191">
            <v>0</v>
          </cell>
          <cell r="AM191">
            <v>0</v>
          </cell>
          <cell r="AN191" t="str">
            <v>Velký podnik</v>
          </cell>
          <cell r="AO191" t="str">
            <v>Ne</v>
          </cell>
          <cell r="AP191" t="str">
            <v>Bajer Pavel</v>
          </cell>
          <cell r="AQ191">
            <v>45728.364641203698</v>
          </cell>
          <cell r="AR191">
            <v>2421.086956521739</v>
          </cell>
          <cell r="AS191">
            <v>42.813761962911421</v>
          </cell>
          <cell r="AT191">
            <v>15.813761962911423</v>
          </cell>
          <cell r="AU191">
            <v>27</v>
          </cell>
          <cell r="AV191">
            <v>27</v>
          </cell>
          <cell r="AW191">
            <v>0</v>
          </cell>
          <cell r="AX191">
            <v>10886446800.4</v>
          </cell>
          <cell r="AY191" t="str">
            <v>NE</v>
          </cell>
          <cell r="AZ191" t="str">
            <v>vyřazeno</v>
          </cell>
        </row>
        <row r="192">
          <cell r="A192">
            <v>7241200140</v>
          </cell>
          <cell r="B192" t="str">
            <v>RFVE P40 s.r.o.</v>
          </cell>
          <cell r="C192" t="str">
            <v>FVE BUDĚTSKO</v>
          </cell>
          <cell r="D192">
            <v>41625000</v>
          </cell>
          <cell r="E192">
            <v>141520000</v>
          </cell>
          <cell r="F192">
            <v>171239200</v>
          </cell>
          <cell r="G192" t="str">
            <v>Akceptovaný</v>
          </cell>
          <cell r="H192" t="str">
            <v>Olomoucký kraj</v>
          </cell>
          <cell r="I192" t="str">
            <v>Prostějov</v>
          </cell>
          <cell r="J192">
            <v>0.29412803843979651</v>
          </cell>
          <cell r="K192">
            <v>4500</v>
          </cell>
          <cell r="L192" t="str">
            <v>kWp</v>
          </cell>
          <cell r="M192">
            <v>3575</v>
          </cell>
          <cell r="N192" t="str">
            <v>t CO2/rok</v>
          </cell>
          <cell r="O192">
            <v>4157</v>
          </cell>
          <cell r="P192" t="str">
            <v>MWh/rok</v>
          </cell>
          <cell r="Q192" t="str">
            <v/>
          </cell>
          <cell r="R192" t="str">
            <v/>
          </cell>
          <cell r="S192">
            <v>2700</v>
          </cell>
          <cell r="T192" t="str">
            <v>kWh</v>
          </cell>
          <cell r="U192" t="str">
            <v/>
          </cell>
          <cell r="V192" t="str">
            <v/>
          </cell>
          <cell r="W192" t="str">
            <v/>
          </cell>
          <cell r="X192" t="str">
            <v/>
          </cell>
          <cell r="Y192" t="str">
            <v>ModF – RES+ č. 2/2024 - ModF-RES3-FV_2</v>
          </cell>
          <cell r="Z192">
            <v>900</v>
          </cell>
          <cell r="AA192">
            <v>2700</v>
          </cell>
          <cell r="AB192">
            <v>1800</v>
          </cell>
          <cell r="AC192">
            <v>0</v>
          </cell>
          <cell r="AD192">
            <v>0</v>
          </cell>
          <cell r="AE192">
            <v>2700</v>
          </cell>
          <cell r="AF192" t="str">
            <v/>
          </cell>
          <cell r="AG192">
            <v>0</v>
          </cell>
          <cell r="AH192">
            <v>0</v>
          </cell>
          <cell r="AI192">
            <v>4500</v>
          </cell>
          <cell r="AJ192">
            <v>4500</v>
          </cell>
          <cell r="AK192">
            <v>9250</v>
          </cell>
          <cell r="AL192">
            <v>0</v>
          </cell>
          <cell r="AM192">
            <v>0</v>
          </cell>
          <cell r="AN192" t="str">
            <v>Velký podnik</v>
          </cell>
          <cell r="AO192" t="str">
            <v>Ne</v>
          </cell>
          <cell r="AP192" t="str">
            <v>Pospíšil Petr</v>
          </cell>
          <cell r="AQ192">
            <v>45727.707326388903</v>
          </cell>
          <cell r="AR192">
            <v>2421.086956521739</v>
          </cell>
          <cell r="AS192">
            <v>42.704347826086959</v>
          </cell>
          <cell r="AT192">
            <v>15.704347826086956</v>
          </cell>
          <cell r="AU192">
            <v>27</v>
          </cell>
          <cell r="AV192">
            <v>27</v>
          </cell>
          <cell r="AW192">
            <v>0</v>
          </cell>
          <cell r="AX192">
            <v>10928071800.4</v>
          </cell>
          <cell r="AY192" t="str">
            <v>NE</v>
          </cell>
          <cell r="AZ192" t="str">
            <v>vyřazeno</v>
          </cell>
        </row>
        <row r="193">
          <cell r="A193">
            <v>7241200007</v>
          </cell>
          <cell r="B193" t="str">
            <v>LUKOV Plast spol. s r.o.</v>
          </cell>
          <cell r="C193" t="str">
            <v>FVE ve společnosti LUKOV Plast spol. s r.o. 1 901,22 kWp</v>
          </cell>
          <cell r="D193">
            <v>7604880</v>
          </cell>
          <cell r="E193">
            <v>46189802</v>
          </cell>
          <cell r="F193">
            <v>55889660.420000002</v>
          </cell>
          <cell r="G193" t="str">
            <v>Akceptovaný</v>
          </cell>
          <cell r="H193" t="str">
            <v>Liberecký kraj</v>
          </cell>
          <cell r="I193" t="str">
            <v>Liberec</v>
          </cell>
          <cell r="J193">
            <v>0.16464413508419024</v>
          </cell>
          <cell r="K193">
            <v>1901.22</v>
          </cell>
          <cell r="L193" t="str">
            <v>kWp</v>
          </cell>
          <cell r="M193">
            <v>1474.5</v>
          </cell>
          <cell r="N193" t="str">
            <v>t CO2/rok</v>
          </cell>
          <cell r="O193">
            <v>1714.54</v>
          </cell>
          <cell r="P193" t="str">
            <v>MWh/rok</v>
          </cell>
          <cell r="Q193" t="str">
            <v/>
          </cell>
          <cell r="R193" t="str">
            <v/>
          </cell>
          <cell r="S193" t="str">
            <v/>
          </cell>
          <cell r="T193" t="str">
            <v/>
          </cell>
          <cell r="U193" t="str">
            <v/>
          </cell>
          <cell r="V193" t="str">
            <v/>
          </cell>
          <cell r="W193" t="str">
            <v/>
          </cell>
          <cell r="X193" t="str">
            <v/>
          </cell>
          <cell r="Y193" t="str">
            <v>ModF – RES+ č. 2/2024 - ModF-RES3-FV_2</v>
          </cell>
          <cell r="Z193">
            <v>380.24400000000003</v>
          </cell>
          <cell r="AA193">
            <v>1140.732</v>
          </cell>
          <cell r="AE193">
            <v>0</v>
          </cell>
          <cell r="AF193" t="str">
            <v/>
          </cell>
          <cell r="AG193">
            <v>901.32</v>
          </cell>
          <cell r="AH193">
            <v>0</v>
          </cell>
          <cell r="AI193">
            <v>999.9</v>
          </cell>
          <cell r="AJ193">
            <v>1901.22</v>
          </cell>
          <cell r="AK193">
            <v>4000</v>
          </cell>
          <cell r="AL193">
            <v>0</v>
          </cell>
          <cell r="AM193">
            <v>0</v>
          </cell>
          <cell r="AN193" t="str">
            <v>Velký podnik</v>
          </cell>
          <cell r="AO193" t="str">
            <v>Ne</v>
          </cell>
          <cell r="AP193" t="str">
            <v>Zugárek Martin</v>
          </cell>
          <cell r="AQ193">
            <v>45730.504409722198</v>
          </cell>
          <cell r="AR193">
            <v>2421.086956521739</v>
          </cell>
          <cell r="AS193">
            <v>42.479273388757697</v>
          </cell>
          <cell r="AT193">
            <v>36.316304347826083</v>
          </cell>
          <cell r="AU193">
            <v>6.1629690409316122</v>
          </cell>
          <cell r="AV193">
            <v>0</v>
          </cell>
          <cell r="AW193">
            <v>6.1629690409316122</v>
          </cell>
          <cell r="AX193">
            <v>10935676680.4</v>
          </cell>
          <cell r="AY193" t="str">
            <v>NE</v>
          </cell>
          <cell r="AZ193" t="str">
            <v>vyřazeno</v>
          </cell>
        </row>
        <row r="194">
          <cell r="A194">
            <v>7241200141</v>
          </cell>
          <cell r="B194" t="str">
            <v>RFVE P20 s.r.o.</v>
          </cell>
          <cell r="C194" t="str">
            <v>FVE MUŠOV</v>
          </cell>
          <cell r="D194">
            <v>28416000</v>
          </cell>
          <cell r="E194">
            <v>96320000</v>
          </cell>
          <cell r="F194">
            <v>116547200</v>
          </cell>
          <cell r="G194" t="str">
            <v>Akceptovaný</v>
          </cell>
          <cell r="H194" t="str">
            <v>Jihomoravský kraj</v>
          </cell>
          <cell r="I194" t="str">
            <v>Brno-venkov</v>
          </cell>
          <cell r="J194">
            <v>0.29501661129568107</v>
          </cell>
          <cell r="K194">
            <v>3000</v>
          </cell>
          <cell r="L194" t="str">
            <v>kWp</v>
          </cell>
          <cell r="M194">
            <v>2458</v>
          </cell>
          <cell r="N194" t="str">
            <v>t CO2/rok</v>
          </cell>
          <cell r="O194">
            <v>2858</v>
          </cell>
          <cell r="P194" t="str">
            <v>MWh/rok</v>
          </cell>
          <cell r="Q194" t="str">
            <v/>
          </cell>
          <cell r="R194" t="str">
            <v/>
          </cell>
          <cell r="S194">
            <v>1800</v>
          </cell>
          <cell r="T194" t="str">
            <v>kWh</v>
          </cell>
          <cell r="U194" t="str">
            <v/>
          </cell>
          <cell r="V194" t="str">
            <v/>
          </cell>
          <cell r="W194" t="str">
            <v/>
          </cell>
          <cell r="X194" t="str">
            <v/>
          </cell>
          <cell r="Y194" t="str">
            <v>ModF – RES+ č. 2/2024 - ModF-RES3-FV_2</v>
          </cell>
          <cell r="Z194">
            <v>600</v>
          </cell>
          <cell r="AA194">
            <v>1800</v>
          </cell>
          <cell r="AB194">
            <v>1200</v>
          </cell>
          <cell r="AC194">
            <v>0</v>
          </cell>
          <cell r="AD194">
            <v>0</v>
          </cell>
          <cell r="AE194">
            <v>1800</v>
          </cell>
          <cell r="AF194" t="str">
            <v/>
          </cell>
          <cell r="AG194">
            <v>0</v>
          </cell>
          <cell r="AH194">
            <v>0</v>
          </cell>
          <cell r="AI194">
            <v>3000</v>
          </cell>
          <cell r="AJ194">
            <v>3000</v>
          </cell>
          <cell r="AK194">
            <v>9472</v>
          </cell>
          <cell r="AL194">
            <v>0</v>
          </cell>
          <cell r="AM194">
            <v>0</v>
          </cell>
          <cell r="AN194" t="str">
            <v>Velký podnik</v>
          </cell>
          <cell r="AO194" t="str">
            <v>Ne</v>
          </cell>
          <cell r="AP194" t="str">
            <v>Pospíšil Petr</v>
          </cell>
          <cell r="AQ194">
            <v>45727.709351851903</v>
          </cell>
          <cell r="AR194">
            <v>2421.086956521739</v>
          </cell>
          <cell r="AS194">
            <v>42.336277173913047</v>
          </cell>
          <cell r="AT194">
            <v>15.336277173913045</v>
          </cell>
          <cell r="AU194">
            <v>27</v>
          </cell>
          <cell r="AV194">
            <v>27</v>
          </cell>
          <cell r="AW194">
            <v>0</v>
          </cell>
          <cell r="AX194">
            <v>10964092680.4</v>
          </cell>
          <cell r="AY194" t="str">
            <v>NE</v>
          </cell>
          <cell r="AZ194" t="str">
            <v>vyřazeno</v>
          </cell>
        </row>
        <row r="195">
          <cell r="A195">
            <v>7241200148</v>
          </cell>
          <cell r="B195" t="str">
            <v>Turena s.r.o.</v>
          </cell>
          <cell r="C195" t="str">
            <v>FVE Kovanice</v>
          </cell>
          <cell r="D195">
            <v>11573900</v>
          </cell>
          <cell r="E195">
            <v>49079167</v>
          </cell>
          <cell r="F195">
            <v>59385792.07</v>
          </cell>
          <cell r="G195" t="str">
            <v>Akceptovaný</v>
          </cell>
          <cell r="H195" t="str">
            <v>Středočeský kraj</v>
          </cell>
          <cell r="I195" t="str">
            <v>Nymburk</v>
          </cell>
          <cell r="J195">
            <v>0.23582103583787395</v>
          </cell>
          <cell r="K195">
            <v>1300</v>
          </cell>
          <cell r="L195" t="str">
            <v>kWp</v>
          </cell>
          <cell r="M195">
            <v>1075.8599999999999</v>
          </cell>
          <cell r="N195" t="str">
            <v>t CO2/rok</v>
          </cell>
          <cell r="O195">
            <v>1251</v>
          </cell>
          <cell r="P195" t="str">
            <v>MWh/rok</v>
          </cell>
          <cell r="Q195" t="str">
            <v/>
          </cell>
          <cell r="R195" t="str">
            <v/>
          </cell>
          <cell r="S195">
            <v>750</v>
          </cell>
          <cell r="T195" t="str">
            <v>kWh</v>
          </cell>
          <cell r="U195" t="str">
            <v/>
          </cell>
          <cell r="V195" t="str">
            <v/>
          </cell>
          <cell r="W195" t="str">
            <v/>
          </cell>
          <cell r="X195" t="str">
            <v/>
          </cell>
          <cell r="Y195" t="str">
            <v>ModF – RES+ č. 2/2024 - ModF-RES3-FV_2</v>
          </cell>
          <cell r="Z195">
            <v>260</v>
          </cell>
          <cell r="AA195">
            <v>780</v>
          </cell>
          <cell r="AB195">
            <v>490</v>
          </cell>
          <cell r="AC195">
            <v>-30</v>
          </cell>
          <cell r="AD195">
            <v>0</v>
          </cell>
          <cell r="AE195">
            <v>750</v>
          </cell>
          <cell r="AF195" t="str">
            <v/>
          </cell>
          <cell r="AG195">
            <v>0</v>
          </cell>
          <cell r="AH195">
            <v>0</v>
          </cell>
          <cell r="AI195">
            <v>1300</v>
          </cell>
          <cell r="AJ195">
            <v>1300</v>
          </cell>
          <cell r="AK195">
            <v>8903</v>
          </cell>
          <cell r="AL195">
            <v>0</v>
          </cell>
          <cell r="AM195">
            <v>0</v>
          </cell>
          <cell r="AN195" t="str">
            <v>Malý podnik a mikropodnik</v>
          </cell>
          <cell r="AO195" t="str">
            <v>Ne</v>
          </cell>
          <cell r="AP195" t="str">
            <v>Pospíšil Petr</v>
          </cell>
          <cell r="AQ195">
            <v>45736.565381944398</v>
          </cell>
          <cell r="AR195">
            <v>2421.086956521739</v>
          </cell>
          <cell r="AS195">
            <v>42.277973078106399</v>
          </cell>
          <cell r="AT195">
            <v>16.316434616567935</v>
          </cell>
          <cell r="AU195">
            <v>25.961538461538463</v>
          </cell>
          <cell r="AV195">
            <v>25.961538461538463</v>
          </cell>
          <cell r="AW195">
            <v>0</v>
          </cell>
          <cell r="AX195">
            <v>10975666580.4</v>
          </cell>
          <cell r="AY195" t="str">
            <v>NE</v>
          </cell>
          <cell r="AZ195" t="str">
            <v>vyřazeno</v>
          </cell>
        </row>
        <row r="196">
          <cell r="A196">
            <v>7241200147</v>
          </cell>
          <cell r="B196" t="str">
            <v>CS-CONT s.r.o.</v>
          </cell>
          <cell r="C196" t="str">
            <v>FVE o výkonu 1,2 MWp pro CS-CONT</v>
          </cell>
          <cell r="D196">
            <v>6154121.4000000004</v>
          </cell>
          <cell r="E196">
            <v>24825570</v>
          </cell>
          <cell r="F196">
            <v>24825570</v>
          </cell>
          <cell r="G196" t="str">
            <v>Akceptovaný</v>
          </cell>
          <cell r="H196" t="str">
            <v>Olomoucký kraj</v>
          </cell>
          <cell r="I196" t="str">
            <v>Jeseník</v>
          </cell>
          <cell r="J196">
            <v>0.24789446526303324</v>
          </cell>
          <cell r="K196">
            <v>1199.4000000000001</v>
          </cell>
          <cell r="L196" t="str">
            <v>kWp</v>
          </cell>
          <cell r="M196">
            <v>989</v>
          </cell>
          <cell r="N196" t="str">
            <v>t CO2/rok</v>
          </cell>
          <cell r="O196">
            <v>1150</v>
          </cell>
          <cell r="P196" t="str">
            <v>MWh/rok</v>
          </cell>
          <cell r="Q196" t="str">
            <v/>
          </cell>
          <cell r="R196" t="str">
            <v/>
          </cell>
          <cell r="S196" t="str">
            <v/>
          </cell>
          <cell r="T196" t="str">
            <v/>
          </cell>
          <cell r="U196" t="str">
            <v/>
          </cell>
          <cell r="V196" t="str">
            <v/>
          </cell>
          <cell r="W196" t="str">
            <v/>
          </cell>
          <cell r="X196" t="str">
            <v/>
          </cell>
          <cell r="Y196" t="str">
            <v>ModF – RES+ č. 2/2024 - ModF-RES3-FV_2</v>
          </cell>
          <cell r="Z196">
            <v>239.88000000000002</v>
          </cell>
          <cell r="AA196">
            <v>719.64</v>
          </cell>
          <cell r="AE196">
            <v>0</v>
          </cell>
          <cell r="AF196" t="str">
            <v/>
          </cell>
          <cell r="AG196">
            <v>1199.4000000000001</v>
          </cell>
          <cell r="AH196">
            <v>0</v>
          </cell>
          <cell r="AI196">
            <v>0</v>
          </cell>
          <cell r="AJ196">
            <v>1199.4000000000001</v>
          </cell>
          <cell r="AK196">
            <v>5131</v>
          </cell>
          <cell r="AL196">
            <v>0</v>
          </cell>
          <cell r="AM196">
            <v>0</v>
          </cell>
          <cell r="AN196" t="str">
            <v>Velký podnik</v>
          </cell>
          <cell r="AO196" t="str">
            <v>Ne</v>
          </cell>
          <cell r="AP196" t="str">
            <v>Bajer Pavel</v>
          </cell>
          <cell r="AQ196">
            <v>45698.6403587963</v>
          </cell>
          <cell r="AR196">
            <v>2421.086956521739</v>
          </cell>
          <cell r="AS196">
            <v>41.311287739486332</v>
          </cell>
          <cell r="AT196">
            <v>28.311287739486328</v>
          </cell>
          <cell r="AU196">
            <v>13</v>
          </cell>
          <cell r="AV196">
            <v>0</v>
          </cell>
          <cell r="AW196">
            <v>13</v>
          </cell>
          <cell r="AX196">
            <v>10981820701.799999</v>
          </cell>
          <cell r="AY196" t="str">
            <v>NE</v>
          </cell>
          <cell r="AZ196" t="str">
            <v>vyřazeno</v>
          </cell>
        </row>
        <row r="197">
          <cell r="A197">
            <v>7241200124</v>
          </cell>
          <cell r="B197" t="str">
            <v>ČEZ, a. s.</v>
          </cell>
          <cell r="C197" t="str">
            <v>FVE Úmyslovice</v>
          </cell>
          <cell r="D197">
            <v>23113171.199999999</v>
          </cell>
          <cell r="E197">
            <v>103764532</v>
          </cell>
          <cell r="F197">
            <v>132977471.77</v>
          </cell>
          <cell r="G197" t="str">
            <v>Akceptovaný</v>
          </cell>
          <cell r="H197" t="str">
            <v>Středočeský kraj</v>
          </cell>
          <cell r="I197" t="str">
            <v>Nymburk</v>
          </cell>
          <cell r="J197">
            <v>0.22274635421667974</v>
          </cell>
          <cell r="K197">
            <v>6316.8</v>
          </cell>
          <cell r="L197" t="str">
            <v>kWp</v>
          </cell>
          <cell r="M197">
            <v>5600.98</v>
          </cell>
          <cell r="N197" t="str">
            <v>t CO2/rok</v>
          </cell>
          <cell r="O197">
            <v>6512.77</v>
          </cell>
          <cell r="P197" t="str">
            <v>MWh/rok</v>
          </cell>
          <cell r="Q197" t="str">
            <v/>
          </cell>
          <cell r="R197" t="str">
            <v/>
          </cell>
          <cell r="S197" t="str">
            <v/>
          </cell>
          <cell r="T197" t="str">
            <v/>
          </cell>
          <cell r="U197" t="str">
            <v/>
          </cell>
          <cell r="V197" t="str">
            <v/>
          </cell>
          <cell r="W197" t="str">
            <v/>
          </cell>
          <cell r="X197" t="str">
            <v/>
          </cell>
          <cell r="Y197" t="str">
            <v>ModF – RES+ č. 2/2024 - ModF-RES3-FV_2</v>
          </cell>
          <cell r="Z197">
            <v>1263.3600000000001</v>
          </cell>
          <cell r="AA197">
            <v>3790.08</v>
          </cell>
          <cell r="AE197">
            <v>0</v>
          </cell>
          <cell r="AF197" t="str">
            <v/>
          </cell>
          <cell r="AG197">
            <v>0</v>
          </cell>
          <cell r="AH197">
            <v>0</v>
          </cell>
          <cell r="AI197">
            <v>6316.8</v>
          </cell>
          <cell r="AJ197">
            <v>6316.8</v>
          </cell>
          <cell r="AK197">
            <v>3659</v>
          </cell>
          <cell r="AL197">
            <v>0</v>
          </cell>
          <cell r="AM197">
            <v>0</v>
          </cell>
          <cell r="AN197" t="str">
            <v>Velký podnik</v>
          </cell>
          <cell r="AO197" t="str">
            <v>Ano</v>
          </cell>
          <cell r="AP197" t="str">
            <v>Zugárek Martin</v>
          </cell>
          <cell r="AQ197">
            <v>45722.665925925903</v>
          </cell>
          <cell r="AR197">
            <v>2421.086956521739</v>
          </cell>
          <cell r="AS197">
            <v>39.700797319296079</v>
          </cell>
          <cell r="AT197">
            <v>39.700797319296079</v>
          </cell>
          <cell r="AU197">
            <v>0</v>
          </cell>
          <cell r="AV197">
            <v>0</v>
          </cell>
          <cell r="AW197">
            <v>0</v>
          </cell>
          <cell r="AX197">
            <v>11004933873</v>
          </cell>
          <cell r="AY197" t="str">
            <v>NE</v>
          </cell>
          <cell r="AZ197" t="str">
            <v>vyřazeno</v>
          </cell>
        </row>
        <row r="198">
          <cell r="A198">
            <v>7241200107</v>
          </cell>
          <cell r="B198" t="str">
            <v>ČEZ, a. s.</v>
          </cell>
          <cell r="C198" t="str">
            <v>FVE Podklášteří</v>
          </cell>
          <cell r="D198">
            <v>19605243.84</v>
          </cell>
          <cell r="E198">
            <v>88361744</v>
          </cell>
          <cell r="F198">
            <v>114340395.95</v>
          </cell>
          <cell r="G198" t="str">
            <v>Akceptovaný</v>
          </cell>
          <cell r="H198" t="str">
            <v>Kraj Vysočina</v>
          </cell>
          <cell r="I198" t="str">
            <v>Třebíč</v>
          </cell>
          <cell r="J198">
            <v>0.22187479504705113</v>
          </cell>
          <cell r="K198">
            <v>5328.96</v>
          </cell>
          <cell r="L198" t="str">
            <v>kWp</v>
          </cell>
          <cell r="M198">
            <v>4525.8500000000004</v>
          </cell>
          <cell r="N198" t="str">
            <v>t CO2/rok</v>
          </cell>
          <cell r="O198">
            <v>5262.62</v>
          </cell>
          <cell r="P198" t="str">
            <v>MWh/rok</v>
          </cell>
          <cell r="Q198" t="str">
            <v/>
          </cell>
          <cell r="R198" t="str">
            <v/>
          </cell>
          <cell r="S198" t="str">
            <v/>
          </cell>
          <cell r="T198" t="str">
            <v/>
          </cell>
          <cell r="U198" t="str">
            <v/>
          </cell>
          <cell r="V198" t="str">
            <v/>
          </cell>
          <cell r="W198" t="str">
            <v/>
          </cell>
          <cell r="X198" t="str">
            <v/>
          </cell>
          <cell r="Y198" t="str">
            <v>ModF – RES+ č. 2/2024 - ModF-RES3-FV_2</v>
          </cell>
          <cell r="Z198">
            <v>1065.7920000000001</v>
          </cell>
          <cell r="AA198">
            <v>3197.3759999999997</v>
          </cell>
          <cell r="AE198">
            <v>0</v>
          </cell>
          <cell r="AF198" t="str">
            <v/>
          </cell>
          <cell r="AG198">
            <v>0</v>
          </cell>
          <cell r="AH198">
            <v>0</v>
          </cell>
          <cell r="AI198">
            <v>5328.96</v>
          </cell>
          <cell r="AJ198">
            <v>5328.96</v>
          </cell>
          <cell r="AK198">
            <v>3679</v>
          </cell>
          <cell r="AL198">
            <v>0</v>
          </cell>
          <cell r="AM198">
            <v>0</v>
          </cell>
          <cell r="AN198" t="str">
            <v>Velký podnik</v>
          </cell>
          <cell r="AO198" t="str">
            <v>Ano</v>
          </cell>
          <cell r="AP198" t="str">
            <v>Zugárek Martin</v>
          </cell>
          <cell r="AQ198">
            <v>45723.625509259298</v>
          </cell>
          <cell r="AR198">
            <v>2421.086956521739</v>
          </cell>
          <cell r="AS198">
            <v>39.484973468688324</v>
          </cell>
          <cell r="AT198">
            <v>39.484973468688324</v>
          </cell>
          <cell r="AU198">
            <v>0</v>
          </cell>
          <cell r="AV198">
            <v>0</v>
          </cell>
          <cell r="AW198">
            <v>0</v>
          </cell>
          <cell r="AX198">
            <v>11024539116.84</v>
          </cell>
          <cell r="AY198" t="str">
            <v>NE</v>
          </cell>
          <cell r="AZ198" t="str">
            <v>vyřazeno</v>
          </cell>
        </row>
        <row r="199">
          <cell r="A199">
            <v>7241200075</v>
          </cell>
          <cell r="B199" t="str">
            <v>ČEZ, a. s.</v>
          </cell>
          <cell r="C199" t="str">
            <v>FVE Brumovice - skládka odpadu</v>
          </cell>
          <cell r="D199">
            <v>27666041.75</v>
          </cell>
          <cell r="E199">
            <v>105500108</v>
          </cell>
          <cell r="F199">
            <v>135083719.97999999</v>
          </cell>
          <cell r="G199" t="str">
            <v>Akceptovaný</v>
          </cell>
          <cell r="H199" t="str">
            <v>Moravskoslezský kraj</v>
          </cell>
          <cell r="I199" t="str">
            <v>Opava</v>
          </cell>
          <cell r="J199">
            <v>0.26223709410799845</v>
          </cell>
          <cell r="K199">
            <v>6918.24</v>
          </cell>
          <cell r="L199" t="str">
            <v>kWp</v>
          </cell>
          <cell r="M199">
            <v>5574.88</v>
          </cell>
          <cell r="N199" t="str">
            <v>t CO2/rok</v>
          </cell>
          <cell r="O199">
            <v>6482.43</v>
          </cell>
          <cell r="P199" t="str">
            <v>MWh/rok</v>
          </cell>
          <cell r="Q199" t="str">
            <v/>
          </cell>
          <cell r="R199" t="str">
            <v/>
          </cell>
          <cell r="S199" t="str">
            <v/>
          </cell>
          <cell r="T199" t="str">
            <v/>
          </cell>
          <cell r="U199" t="str">
            <v/>
          </cell>
          <cell r="V199" t="str">
            <v/>
          </cell>
          <cell r="W199" t="str">
            <v/>
          </cell>
          <cell r="X199" t="str">
            <v/>
          </cell>
          <cell r="Y199" t="str">
            <v>ModF – RES+ č. 2/2024 - ModF-RES3-FV_2</v>
          </cell>
          <cell r="Z199">
            <v>1383.6480000000001</v>
          </cell>
          <cell r="AA199">
            <v>4150.9439999999995</v>
          </cell>
          <cell r="AE199">
            <v>0</v>
          </cell>
          <cell r="AF199" t="str">
            <v/>
          </cell>
          <cell r="AG199">
            <v>0</v>
          </cell>
          <cell r="AH199">
            <v>6918.24</v>
          </cell>
          <cell r="AI199">
            <v>0</v>
          </cell>
          <cell r="AJ199">
            <v>6918.24</v>
          </cell>
          <cell r="AK199">
            <v>3999</v>
          </cell>
          <cell r="AL199">
            <v>1.4454540178121533E-6</v>
          </cell>
          <cell r="AM199">
            <v>0</v>
          </cell>
          <cell r="AN199" t="str">
            <v>Velký podnik</v>
          </cell>
          <cell r="AO199" t="str">
            <v>Ano</v>
          </cell>
          <cell r="AP199" t="str">
            <v>Zugárek Martin</v>
          </cell>
          <cell r="AQ199">
            <v>45721.426793981504</v>
          </cell>
          <cell r="AR199">
            <v>2421.086956521739</v>
          </cell>
          <cell r="AS199">
            <v>39.325385694249647</v>
          </cell>
          <cell r="AT199">
            <v>36.325385694249647</v>
          </cell>
          <cell r="AU199">
            <v>3.0000000000000004</v>
          </cell>
          <cell r="AV199">
            <v>0</v>
          </cell>
          <cell r="AW199">
            <v>3.0000000000000004</v>
          </cell>
          <cell r="AX199">
            <v>11052205158.59</v>
          </cell>
          <cell r="AY199" t="str">
            <v>NE</v>
          </cell>
          <cell r="AZ199" t="str">
            <v>vyřazeno</v>
          </cell>
        </row>
        <row r="200">
          <cell r="A200">
            <v>7241200102</v>
          </cell>
          <cell r="B200" t="str">
            <v>ČEZ, a. s.</v>
          </cell>
          <cell r="C200" t="str">
            <v>FVE Netřebice</v>
          </cell>
          <cell r="D200">
            <v>19496393.280000001</v>
          </cell>
          <cell r="E200">
            <v>96620127</v>
          </cell>
          <cell r="F200">
            <v>124216215.09</v>
          </cell>
          <cell r="G200" t="str">
            <v>Akceptovaný</v>
          </cell>
          <cell r="H200" t="str">
            <v>Středočeský kraj</v>
          </cell>
          <cell r="I200" t="str">
            <v>Nymburk</v>
          </cell>
          <cell r="J200">
            <v>0.20178397488548117</v>
          </cell>
          <cell r="K200">
            <v>5270.72</v>
          </cell>
          <cell r="L200" t="str">
            <v>kWp</v>
          </cell>
          <cell r="M200">
            <v>5437.06</v>
          </cell>
          <cell r="N200" t="str">
            <v>t CO2/rok</v>
          </cell>
          <cell r="O200">
            <v>6322.17</v>
          </cell>
          <cell r="P200" t="str">
            <v>MWh/rok</v>
          </cell>
          <cell r="Q200" t="str">
            <v/>
          </cell>
          <cell r="R200" t="str">
            <v/>
          </cell>
          <cell r="S200" t="str">
            <v/>
          </cell>
          <cell r="T200" t="str">
            <v/>
          </cell>
          <cell r="U200" t="str">
            <v/>
          </cell>
          <cell r="V200" t="str">
            <v/>
          </cell>
          <cell r="W200" t="str">
            <v/>
          </cell>
          <cell r="X200" t="str">
            <v/>
          </cell>
          <cell r="Y200" t="str">
            <v>ModF – RES+ č. 2/2024 - ModF-RES3-FV_2</v>
          </cell>
          <cell r="Z200">
            <v>1054.144</v>
          </cell>
          <cell r="AA200">
            <v>3162.4320000000002</v>
          </cell>
          <cell r="AE200">
            <v>0</v>
          </cell>
          <cell r="AF200" t="str">
            <v/>
          </cell>
          <cell r="AG200">
            <v>0</v>
          </cell>
          <cell r="AH200">
            <v>0</v>
          </cell>
          <cell r="AI200">
            <v>5270.72</v>
          </cell>
          <cell r="AJ200">
            <v>5270.72</v>
          </cell>
          <cell r="AK200">
            <v>3699</v>
          </cell>
          <cell r="AL200">
            <v>0</v>
          </cell>
          <cell r="AM200">
            <v>0</v>
          </cell>
          <cell r="AN200" t="str">
            <v>Velký podnik</v>
          </cell>
          <cell r="AO200" t="str">
            <v>Ano</v>
          </cell>
          <cell r="AP200" t="str">
            <v>Zugárek Martin</v>
          </cell>
          <cell r="AQ200">
            <v>45726.899328703701</v>
          </cell>
          <cell r="AR200">
            <v>2421.086956521739</v>
          </cell>
          <cell r="AS200">
            <v>39.271483479671353</v>
          </cell>
          <cell r="AT200">
            <v>39.271483479671353</v>
          </cell>
          <cell r="AU200">
            <v>0</v>
          </cell>
          <cell r="AV200">
            <v>0</v>
          </cell>
          <cell r="AW200">
            <v>0</v>
          </cell>
          <cell r="AX200">
            <v>11071701551.870001</v>
          </cell>
          <cell r="AY200" t="str">
            <v>NE</v>
          </cell>
          <cell r="AZ200" t="str">
            <v>vyřazeno</v>
          </cell>
        </row>
        <row r="201">
          <cell r="A201">
            <v>7241200099</v>
          </cell>
          <cell r="B201" t="str">
            <v>ČEZ, a. s.</v>
          </cell>
          <cell r="C201" t="str">
            <v>FVE Mokrovousy</v>
          </cell>
          <cell r="D201">
            <v>14909322.24</v>
          </cell>
          <cell r="E201">
            <v>61252690</v>
          </cell>
          <cell r="F201">
            <v>81119440.599999994</v>
          </cell>
          <cell r="G201" t="str">
            <v>Akceptovaný</v>
          </cell>
          <cell r="H201" t="str">
            <v>Královéhradecký kraj</v>
          </cell>
          <cell r="I201" t="str">
            <v>Hradec Králové</v>
          </cell>
          <cell r="J201">
            <v>0.24340681592922694</v>
          </cell>
          <cell r="K201">
            <v>4008.96</v>
          </cell>
          <cell r="L201" t="str">
            <v>kWp</v>
          </cell>
          <cell r="M201">
            <v>3973.44</v>
          </cell>
          <cell r="N201" t="str">
            <v>t CO2/rok</v>
          </cell>
          <cell r="O201">
            <v>4620.29</v>
          </cell>
          <cell r="P201" t="str">
            <v>MWh/rok</v>
          </cell>
          <cell r="Q201" t="str">
            <v/>
          </cell>
          <cell r="R201" t="str">
            <v/>
          </cell>
          <cell r="S201" t="str">
            <v/>
          </cell>
          <cell r="T201" t="str">
            <v/>
          </cell>
          <cell r="U201" t="str">
            <v/>
          </cell>
          <cell r="V201" t="str">
            <v/>
          </cell>
          <cell r="W201" t="str">
            <v/>
          </cell>
          <cell r="X201" t="str">
            <v/>
          </cell>
          <cell r="Y201" t="str">
            <v>ModF – RES+ č. 2/2024 - ModF-RES3-FV_2</v>
          </cell>
          <cell r="Z201">
            <v>801.79200000000003</v>
          </cell>
          <cell r="AA201">
            <v>2405.3759999999997</v>
          </cell>
          <cell r="AE201">
            <v>0</v>
          </cell>
          <cell r="AF201" t="str">
            <v/>
          </cell>
          <cell r="AG201">
            <v>0</v>
          </cell>
          <cell r="AH201">
            <v>0</v>
          </cell>
          <cell r="AI201">
            <v>4008.96</v>
          </cell>
          <cell r="AJ201">
            <v>4008.96</v>
          </cell>
          <cell r="AK201">
            <v>3719</v>
          </cell>
          <cell r="AL201">
            <v>0</v>
          </cell>
          <cell r="AM201">
            <v>0</v>
          </cell>
          <cell r="AN201" t="str">
            <v>Velký podnik</v>
          </cell>
          <cell r="AO201" t="str">
            <v>Ano</v>
          </cell>
          <cell r="AP201" t="str">
            <v>Zugárek Martin</v>
          </cell>
          <cell r="AQ201">
            <v>45722.599247685197</v>
          </cell>
          <cell r="AR201">
            <v>2421.086956521739</v>
          </cell>
          <cell r="AS201">
            <v>39.060289699194499</v>
          </cell>
          <cell r="AT201">
            <v>39.060289699194499</v>
          </cell>
          <cell r="AU201">
            <v>0</v>
          </cell>
          <cell r="AV201">
            <v>0</v>
          </cell>
          <cell r="AW201">
            <v>0</v>
          </cell>
          <cell r="AX201">
            <v>11086610874.110001</v>
          </cell>
          <cell r="AY201" t="str">
            <v>NE</v>
          </cell>
          <cell r="AZ201" t="str">
            <v>vyřazeno</v>
          </cell>
        </row>
        <row r="202">
          <cell r="A202">
            <v>7241200067</v>
          </cell>
          <cell r="B202" t="str">
            <v>FINDOME Development s.r.o.</v>
          </cell>
          <cell r="C202" t="str">
            <v>Výstavba FVE Ralsko FINDOME Development s.r.o.</v>
          </cell>
          <cell r="D202">
            <v>41998800</v>
          </cell>
          <cell r="E202">
            <v>140000000</v>
          </cell>
          <cell r="F202">
            <v>169400000</v>
          </cell>
          <cell r="G202" t="str">
            <v>Akceptovaný</v>
          </cell>
          <cell r="H202" t="str">
            <v>Liberecký kraj</v>
          </cell>
          <cell r="I202" t="str">
            <v>Česká Lípa</v>
          </cell>
          <cell r="J202">
            <v>0.29999142857142858</v>
          </cell>
          <cell r="K202">
            <v>6200</v>
          </cell>
          <cell r="L202" t="str">
            <v>kWp</v>
          </cell>
          <cell r="M202">
            <v>4982.32</v>
          </cell>
          <cell r="N202" t="str">
            <v>t CO2/rok</v>
          </cell>
          <cell r="O202">
            <v>6076</v>
          </cell>
          <cell r="P202" t="str">
            <v>MWh/rok</v>
          </cell>
          <cell r="Q202" t="str">
            <v/>
          </cell>
          <cell r="R202" t="str">
            <v/>
          </cell>
          <cell r="S202">
            <v>2400</v>
          </cell>
          <cell r="T202" t="str">
            <v>kWh</v>
          </cell>
          <cell r="U202" t="str">
            <v/>
          </cell>
          <cell r="V202" t="str">
            <v/>
          </cell>
          <cell r="W202" t="str">
            <v/>
          </cell>
          <cell r="X202" t="str">
            <v/>
          </cell>
          <cell r="Y202" t="str">
            <v>ModF – RES+ č. 2/2024 - ModF-RES3-FV_2</v>
          </cell>
          <cell r="Z202">
            <v>1240</v>
          </cell>
          <cell r="AA202">
            <v>3720</v>
          </cell>
          <cell r="AB202">
            <v>1160</v>
          </cell>
          <cell r="AC202">
            <v>-1320</v>
          </cell>
          <cell r="AD202">
            <v>0</v>
          </cell>
          <cell r="AE202">
            <v>2400</v>
          </cell>
          <cell r="AF202">
            <v>0</v>
          </cell>
          <cell r="AG202">
            <v>0</v>
          </cell>
          <cell r="AH202">
            <v>0</v>
          </cell>
          <cell r="AI202">
            <v>6200</v>
          </cell>
          <cell r="AJ202">
            <v>6200</v>
          </cell>
          <cell r="AK202">
            <v>6774</v>
          </cell>
          <cell r="AL202">
            <v>0</v>
          </cell>
          <cell r="AM202">
            <v>0</v>
          </cell>
          <cell r="AN202" t="str">
            <v>Malý podnik a mikropodnik</v>
          </cell>
          <cell r="AO202" t="str">
            <v>Ne</v>
          </cell>
          <cell r="AP202" t="str">
            <v>Pospíšil Petr</v>
          </cell>
          <cell r="AQ202">
            <v>45715.658854166701</v>
          </cell>
          <cell r="AR202">
            <v>2421.086956521739</v>
          </cell>
          <cell r="AS202">
            <v>38.863880582923485</v>
          </cell>
          <cell r="AT202">
            <v>21.444525744213809</v>
          </cell>
          <cell r="AU202">
            <v>17.419354838709676</v>
          </cell>
          <cell r="AV202">
            <v>17.419354838709676</v>
          </cell>
          <cell r="AW202">
            <v>0</v>
          </cell>
          <cell r="AX202">
            <v>11128609674.110001</v>
          </cell>
          <cell r="AY202" t="str">
            <v>NE</v>
          </cell>
          <cell r="AZ202" t="str">
            <v>vyřazeno</v>
          </cell>
        </row>
        <row r="203">
          <cell r="A203">
            <v>7241200072</v>
          </cell>
          <cell r="B203" t="str">
            <v>ČEZ, a. s.</v>
          </cell>
          <cell r="C203" t="str">
            <v>FVE Bělá pod Bezdězem II</v>
          </cell>
          <cell r="D203">
            <v>22462715.52</v>
          </cell>
          <cell r="E203">
            <v>95613314</v>
          </cell>
          <cell r="F203">
            <v>121656357.23999999</v>
          </cell>
          <cell r="G203" t="str">
            <v>Akceptovaný</v>
          </cell>
          <cell r="H203" t="str">
            <v>Středočeský kraj</v>
          </cell>
          <cell r="I203" t="str">
            <v>Mladá Boleslav</v>
          </cell>
          <cell r="J203">
            <v>0.23493292492717072</v>
          </cell>
          <cell r="K203">
            <v>6007.68</v>
          </cell>
          <cell r="L203" t="str">
            <v>kWp</v>
          </cell>
          <cell r="M203">
            <v>5003.95</v>
          </cell>
          <cell r="N203" t="str">
            <v>t CO2/rok</v>
          </cell>
          <cell r="O203">
            <v>5818.55</v>
          </cell>
          <cell r="P203" t="str">
            <v>MWh/rok</v>
          </cell>
          <cell r="Q203" t="str">
            <v/>
          </cell>
          <cell r="R203" t="str">
            <v/>
          </cell>
          <cell r="S203" t="str">
            <v/>
          </cell>
          <cell r="T203" t="str">
            <v/>
          </cell>
          <cell r="U203" t="str">
            <v/>
          </cell>
          <cell r="V203" t="str">
            <v/>
          </cell>
          <cell r="W203" t="str">
            <v/>
          </cell>
          <cell r="X203" t="str">
            <v/>
          </cell>
          <cell r="Y203" t="str">
            <v>ModF – RES+ č. 2/2024 - ModF-RES3-FV_2</v>
          </cell>
          <cell r="Z203">
            <v>1201.5360000000001</v>
          </cell>
          <cell r="AA203">
            <v>3604.6080000000002</v>
          </cell>
          <cell r="AE203">
            <v>0</v>
          </cell>
          <cell r="AF203" t="str">
            <v/>
          </cell>
          <cell r="AG203">
            <v>0</v>
          </cell>
          <cell r="AH203">
            <v>0</v>
          </cell>
          <cell r="AI203">
            <v>6007.68</v>
          </cell>
          <cell r="AJ203">
            <v>6007.68</v>
          </cell>
          <cell r="AK203">
            <v>3739</v>
          </cell>
          <cell r="AL203">
            <v>0</v>
          </cell>
          <cell r="AM203">
            <v>0</v>
          </cell>
          <cell r="AN203" t="str">
            <v>Velký podnik</v>
          </cell>
          <cell r="AO203" t="str">
            <v>Ano</v>
          </cell>
          <cell r="AP203" t="str">
            <v>Zugárek Martin</v>
          </cell>
          <cell r="AQ203">
            <v>45721.420891203699</v>
          </cell>
          <cell r="AR203">
            <v>2421.086956521739</v>
          </cell>
          <cell r="AS203">
            <v>38.851355279835346</v>
          </cell>
          <cell r="AT203">
            <v>38.851355279835346</v>
          </cell>
          <cell r="AU203">
            <v>0</v>
          </cell>
          <cell r="AV203">
            <v>0</v>
          </cell>
          <cell r="AW203">
            <v>0</v>
          </cell>
          <cell r="AX203">
            <v>11151072389.630001</v>
          </cell>
          <cell r="AY203" t="str">
            <v>NE</v>
          </cell>
          <cell r="AZ203" t="str">
            <v>vyřazeno</v>
          </cell>
        </row>
        <row r="204">
          <cell r="A204">
            <v>7241200125</v>
          </cell>
          <cell r="B204" t="str">
            <v>ČEZ, a. s.</v>
          </cell>
          <cell r="C204" t="str">
            <v>FVE Semily</v>
          </cell>
          <cell r="D204">
            <v>7123455.3499999996</v>
          </cell>
          <cell r="E204">
            <v>29178450</v>
          </cell>
          <cell r="F204">
            <v>42133337.399999999</v>
          </cell>
          <cell r="G204" t="str">
            <v>Akceptovaný</v>
          </cell>
          <cell r="H204" t="str">
            <v>Liberecký kraj</v>
          </cell>
          <cell r="I204" t="str">
            <v>Semily</v>
          </cell>
          <cell r="J204">
            <v>0.24413412467077586</v>
          </cell>
          <cell r="K204">
            <v>1895.04</v>
          </cell>
          <cell r="L204" t="str">
            <v>kWp</v>
          </cell>
          <cell r="M204">
            <v>1614.36</v>
          </cell>
          <cell r="N204" t="str">
            <v>t CO2/rok</v>
          </cell>
          <cell r="O204">
            <v>1877.17</v>
          </cell>
          <cell r="P204" t="str">
            <v>MWh/rok</v>
          </cell>
          <cell r="Q204" t="str">
            <v/>
          </cell>
          <cell r="R204" t="str">
            <v/>
          </cell>
          <cell r="S204" t="str">
            <v/>
          </cell>
          <cell r="T204" t="str">
            <v/>
          </cell>
          <cell r="U204" t="str">
            <v/>
          </cell>
          <cell r="V204" t="str">
            <v/>
          </cell>
          <cell r="W204" t="str">
            <v/>
          </cell>
          <cell r="X204" t="str">
            <v/>
          </cell>
          <cell r="Y204" t="str">
            <v>ModF – RES+ č. 2/2024 - ModF-RES3-FV_2</v>
          </cell>
          <cell r="Z204">
            <v>379.00800000000004</v>
          </cell>
          <cell r="AA204">
            <v>1137.0239999999999</v>
          </cell>
          <cell r="AE204">
            <v>0</v>
          </cell>
          <cell r="AF204" t="str">
            <v/>
          </cell>
          <cell r="AG204">
            <v>0</v>
          </cell>
          <cell r="AH204">
            <v>0</v>
          </cell>
          <cell r="AI204">
            <v>1895.04</v>
          </cell>
          <cell r="AJ204">
            <v>1895.04</v>
          </cell>
          <cell r="AK204">
            <v>3759</v>
          </cell>
          <cell r="AL204">
            <v>5.2769337344216183E-6</v>
          </cell>
          <cell r="AM204">
            <v>0</v>
          </cell>
          <cell r="AN204" t="str">
            <v>Velký podnik</v>
          </cell>
          <cell r="AO204" t="str">
            <v>Ano</v>
          </cell>
          <cell r="AP204" t="str">
            <v>Zugárek Martin</v>
          </cell>
          <cell r="AQ204">
            <v>45726.423831018503</v>
          </cell>
          <cell r="AR204">
            <v>2421.086956521739</v>
          </cell>
          <cell r="AS204">
            <v>38.64464415836774</v>
          </cell>
          <cell r="AT204">
            <v>38.64464415836774</v>
          </cell>
          <cell r="AU204">
            <v>0</v>
          </cell>
          <cell r="AV204">
            <v>0</v>
          </cell>
          <cell r="AW204">
            <v>0</v>
          </cell>
          <cell r="AX204">
            <v>11158195844.980001</v>
          </cell>
          <cell r="AY204" t="str">
            <v>NE</v>
          </cell>
          <cell r="AZ204" t="str">
            <v>vyřazeno</v>
          </cell>
        </row>
        <row r="205">
          <cell r="A205">
            <v>7241200130</v>
          </cell>
          <cell r="B205" t="str">
            <v>ČEZ, a. s.</v>
          </cell>
          <cell r="C205" t="str">
            <v>FVE Třebovice</v>
          </cell>
          <cell r="D205">
            <v>18131944.32</v>
          </cell>
          <cell r="E205">
            <v>75411794</v>
          </cell>
          <cell r="F205">
            <v>98646929.480000004</v>
          </cell>
          <cell r="G205" t="str">
            <v>Akceptovaný</v>
          </cell>
          <cell r="H205" t="str">
            <v>Pardubický kraj</v>
          </cell>
          <cell r="I205" t="str">
            <v>Ústí nad Orlicí</v>
          </cell>
          <cell r="J205">
            <v>0.24043910585126776</v>
          </cell>
          <cell r="K205">
            <v>4798.08</v>
          </cell>
          <cell r="L205" t="str">
            <v>kWp</v>
          </cell>
          <cell r="M205">
            <v>3903.76</v>
          </cell>
          <cell r="N205" t="str">
            <v>t CO2/rok</v>
          </cell>
          <cell r="O205">
            <v>4539.26</v>
          </cell>
          <cell r="P205" t="str">
            <v>MWh/rok</v>
          </cell>
          <cell r="Q205" t="str">
            <v/>
          </cell>
          <cell r="R205" t="str">
            <v/>
          </cell>
          <cell r="S205" t="str">
            <v/>
          </cell>
          <cell r="T205" t="str">
            <v/>
          </cell>
          <cell r="U205" t="str">
            <v/>
          </cell>
          <cell r="V205" t="str">
            <v/>
          </cell>
          <cell r="W205" t="str">
            <v/>
          </cell>
          <cell r="X205" t="str">
            <v/>
          </cell>
          <cell r="Y205" t="str">
            <v>ModF – RES+ č. 2/2024 - ModF-RES3-FV_2</v>
          </cell>
          <cell r="Z205">
            <v>959.61599999999999</v>
          </cell>
          <cell r="AA205">
            <v>2878.848</v>
          </cell>
          <cell r="AE205">
            <v>0</v>
          </cell>
          <cell r="AF205" t="str">
            <v/>
          </cell>
          <cell r="AG205">
            <v>0</v>
          </cell>
          <cell r="AH205">
            <v>0</v>
          </cell>
          <cell r="AI205">
            <v>4798.08</v>
          </cell>
          <cell r="AJ205">
            <v>4798.08</v>
          </cell>
          <cell r="AK205">
            <v>3779</v>
          </cell>
          <cell r="AL205">
            <v>0</v>
          </cell>
          <cell r="AM205">
            <v>0</v>
          </cell>
          <cell r="AN205" t="str">
            <v>Velký podnik</v>
          </cell>
          <cell r="AO205" t="str">
            <v>Ano</v>
          </cell>
          <cell r="AP205" t="str">
            <v>Zugárek Martin</v>
          </cell>
          <cell r="AQ205">
            <v>45726.773252314801</v>
          </cell>
          <cell r="AR205">
            <v>2421.086956521739</v>
          </cell>
          <cell r="AS205">
            <v>38.440121035010414</v>
          </cell>
          <cell r="AT205">
            <v>38.440121035010414</v>
          </cell>
          <cell r="AU205">
            <v>0</v>
          </cell>
          <cell r="AV205">
            <v>0</v>
          </cell>
          <cell r="AW205">
            <v>0</v>
          </cell>
          <cell r="AX205">
            <v>11176327789.300001</v>
          </cell>
          <cell r="AY205" t="str">
            <v>NE</v>
          </cell>
          <cell r="AZ205" t="str">
            <v>vyřazeno</v>
          </cell>
        </row>
        <row r="206">
          <cell r="A206">
            <v>7241200077</v>
          </cell>
          <cell r="B206" t="str">
            <v>ČEZ, a. s.</v>
          </cell>
          <cell r="C206" t="str">
            <v>FVE Čejkovice u Znojma</v>
          </cell>
          <cell r="D206">
            <v>251412349.44</v>
          </cell>
          <cell r="E206">
            <v>1117132850</v>
          </cell>
          <cell r="F206">
            <v>1430440184.9100001</v>
          </cell>
          <cell r="G206" t="str">
            <v>Akceptovaný</v>
          </cell>
          <cell r="H206" t="str">
            <v>Jihomoravský kraj</v>
          </cell>
          <cell r="I206" t="str">
            <v>Znojmo</v>
          </cell>
          <cell r="J206">
            <v>0.22505143362313623</v>
          </cell>
          <cell r="K206">
            <v>66178.559999999998</v>
          </cell>
          <cell r="L206" t="str">
            <v>kWp</v>
          </cell>
          <cell r="M206">
            <v>57583.47</v>
          </cell>
          <cell r="N206" t="str">
            <v>t CO2/rok</v>
          </cell>
          <cell r="O206">
            <v>66957.53</v>
          </cell>
          <cell r="P206" t="str">
            <v>MWh/rok</v>
          </cell>
          <cell r="Q206" t="str">
            <v/>
          </cell>
          <cell r="R206" t="str">
            <v/>
          </cell>
          <cell r="S206" t="str">
            <v/>
          </cell>
          <cell r="T206" t="str">
            <v/>
          </cell>
          <cell r="U206" t="str">
            <v/>
          </cell>
          <cell r="V206" t="str">
            <v/>
          </cell>
          <cell r="W206" t="str">
            <v/>
          </cell>
          <cell r="X206" t="str">
            <v/>
          </cell>
          <cell r="Y206" t="str">
            <v>ModF – RES+ č. 2/2024 - ModF-RES3-FV_2</v>
          </cell>
          <cell r="Z206">
            <v>13235.712</v>
          </cell>
          <cell r="AA206">
            <v>39707.135999999999</v>
          </cell>
          <cell r="AE206">
            <v>0</v>
          </cell>
          <cell r="AF206" t="str">
            <v/>
          </cell>
          <cell r="AG206">
            <v>0</v>
          </cell>
          <cell r="AH206">
            <v>0</v>
          </cell>
          <cell r="AI206">
            <v>66178.559999999998</v>
          </cell>
          <cell r="AJ206">
            <v>66178.559999999998</v>
          </cell>
          <cell r="AK206">
            <v>3799</v>
          </cell>
          <cell r="AL206">
            <v>0</v>
          </cell>
          <cell r="AM206">
            <v>0</v>
          </cell>
          <cell r="AN206" t="str">
            <v>Velký podnik</v>
          </cell>
          <cell r="AO206" t="str">
            <v>Ano</v>
          </cell>
          <cell r="AP206" t="str">
            <v>Zugárek Martin</v>
          </cell>
          <cell r="AQ206">
            <v>45735.605092592603</v>
          </cell>
          <cell r="AR206">
            <v>2421.086956521739</v>
          </cell>
          <cell r="AS206">
            <v>38.237751353330964</v>
          </cell>
          <cell r="AT206">
            <v>38.237751353330964</v>
          </cell>
          <cell r="AU206">
            <v>0</v>
          </cell>
          <cell r="AV206">
            <v>0</v>
          </cell>
          <cell r="AW206">
            <v>0</v>
          </cell>
          <cell r="AX206">
            <v>11427740138.740002</v>
          </cell>
          <cell r="AY206" t="str">
            <v>NE</v>
          </cell>
          <cell r="AZ206" t="str">
            <v>vyřazeno</v>
          </cell>
        </row>
        <row r="207">
          <cell r="A207">
            <v>7241200103</v>
          </cell>
          <cell r="B207" t="str">
            <v>ČEZ, a. s.</v>
          </cell>
          <cell r="C207" t="str">
            <v>FVE Oleksovice</v>
          </cell>
          <cell r="D207">
            <v>41369852.159999996</v>
          </cell>
          <cell r="E207">
            <v>176629073</v>
          </cell>
          <cell r="F207">
            <v>232172614.74000001</v>
          </cell>
          <cell r="G207" t="str">
            <v>Akceptovaný</v>
          </cell>
          <cell r="H207" t="str">
            <v>Jihomoravský kraj</v>
          </cell>
          <cell r="I207" t="str">
            <v>Znojmo</v>
          </cell>
          <cell r="J207">
            <v>0.23421881492861596</v>
          </cell>
          <cell r="K207">
            <v>10832.64</v>
          </cell>
          <cell r="L207" t="str">
            <v>kWp</v>
          </cell>
          <cell r="M207">
            <v>9591.15</v>
          </cell>
          <cell r="N207" t="str">
            <v>t CO2/rok</v>
          </cell>
          <cell r="O207">
            <v>11152.51</v>
          </cell>
          <cell r="P207" t="str">
            <v>MWh/rok</v>
          </cell>
          <cell r="Q207" t="str">
            <v/>
          </cell>
          <cell r="R207" t="str">
            <v/>
          </cell>
          <cell r="S207" t="str">
            <v/>
          </cell>
          <cell r="T207" t="str">
            <v/>
          </cell>
          <cell r="U207" t="str">
            <v/>
          </cell>
          <cell r="V207" t="str">
            <v/>
          </cell>
          <cell r="W207" t="str">
            <v/>
          </cell>
          <cell r="X207" t="str">
            <v/>
          </cell>
          <cell r="Y207" t="str">
            <v>ModF – RES+ č. 2/2024 - ModF-RES3-FV_2</v>
          </cell>
          <cell r="Z207">
            <v>2166.5279999999998</v>
          </cell>
          <cell r="AA207">
            <v>6499.5839999999998</v>
          </cell>
          <cell r="AE207">
            <v>0</v>
          </cell>
          <cell r="AF207" t="str">
            <v/>
          </cell>
          <cell r="AG207">
            <v>0</v>
          </cell>
          <cell r="AH207">
            <v>0</v>
          </cell>
          <cell r="AI207">
            <v>10832.64</v>
          </cell>
          <cell r="AJ207">
            <v>10832.64</v>
          </cell>
          <cell r="AK207">
            <v>3819</v>
          </cell>
          <cell r="AL207">
            <v>0</v>
          </cell>
          <cell r="AM207">
            <v>0</v>
          </cell>
          <cell r="AN207" t="str">
            <v>Velký podnik</v>
          </cell>
          <cell r="AO207" t="str">
            <v>Ano</v>
          </cell>
          <cell r="AP207" t="str">
            <v>Zugárek Martin</v>
          </cell>
          <cell r="AQ207">
            <v>45743.469780092601</v>
          </cell>
          <cell r="AR207">
            <v>2421.086956521739</v>
          </cell>
          <cell r="AS207">
            <v>38.037501280781441</v>
          </cell>
          <cell r="AT207">
            <v>38.037501280781441</v>
          </cell>
          <cell r="AU207">
            <v>0</v>
          </cell>
          <cell r="AV207">
            <v>0</v>
          </cell>
          <cell r="AW207">
            <v>0</v>
          </cell>
          <cell r="AX207">
            <v>11469109990.900002</v>
          </cell>
          <cell r="AY207" t="str">
            <v>NE</v>
          </cell>
          <cell r="AZ207" t="str">
            <v>vyřazeno</v>
          </cell>
        </row>
        <row r="208">
          <cell r="A208">
            <v>7241200128</v>
          </cell>
          <cell r="B208" t="str">
            <v>ČEZ, a. s.</v>
          </cell>
          <cell r="C208" t="str">
            <v>FVE Štrbice</v>
          </cell>
          <cell r="D208">
            <v>24043810.559999999</v>
          </cell>
          <cell r="E208">
            <v>104915121</v>
          </cell>
          <cell r="F208">
            <v>148381457.84</v>
          </cell>
          <cell r="G208" t="str">
            <v>Akceptovaný</v>
          </cell>
          <cell r="H208" t="str">
            <v>Ústecký kraj</v>
          </cell>
          <cell r="I208" t="str">
            <v>Teplice</v>
          </cell>
          <cell r="J208">
            <v>0.22917392965690808</v>
          </cell>
          <cell r="K208">
            <v>6263.04</v>
          </cell>
          <cell r="L208" t="str">
            <v>kWp</v>
          </cell>
          <cell r="M208">
            <v>5252.86</v>
          </cell>
          <cell r="N208" t="str">
            <v>t CO2/rok</v>
          </cell>
          <cell r="O208">
            <v>6107.98</v>
          </cell>
          <cell r="P208" t="str">
            <v>MWh/rok</v>
          </cell>
          <cell r="Q208" t="str">
            <v/>
          </cell>
          <cell r="R208" t="str">
            <v/>
          </cell>
          <cell r="S208" t="str">
            <v/>
          </cell>
          <cell r="T208" t="str">
            <v/>
          </cell>
          <cell r="U208" t="str">
            <v/>
          </cell>
          <cell r="V208" t="str">
            <v/>
          </cell>
          <cell r="W208" t="str">
            <v/>
          </cell>
          <cell r="X208" t="str">
            <v/>
          </cell>
          <cell r="Y208" t="str">
            <v>ModF – RES+ č. 2/2024 - ModF-RES3-FV_2</v>
          </cell>
          <cell r="Z208">
            <v>1252.6080000000002</v>
          </cell>
          <cell r="AA208">
            <v>3757.8239999999996</v>
          </cell>
          <cell r="AE208">
            <v>0</v>
          </cell>
          <cell r="AF208" t="str">
            <v/>
          </cell>
          <cell r="AG208">
            <v>0</v>
          </cell>
          <cell r="AH208">
            <v>0</v>
          </cell>
          <cell r="AI208">
            <v>6263.04</v>
          </cell>
          <cell r="AJ208">
            <v>6263.04</v>
          </cell>
          <cell r="AK208">
            <v>3839</v>
          </cell>
          <cell r="AL208">
            <v>0</v>
          </cell>
          <cell r="AM208">
            <v>0</v>
          </cell>
          <cell r="AN208" t="str">
            <v>Velký podnik</v>
          </cell>
          <cell r="AO208" t="str">
            <v>Ano</v>
          </cell>
          <cell r="AP208" t="str">
            <v>Zugárek Martin</v>
          </cell>
          <cell r="AQ208">
            <v>45743.512395833299</v>
          </cell>
          <cell r="AR208">
            <v>2421.086956521739</v>
          </cell>
          <cell r="AS208">
            <v>37.839337689842239</v>
          </cell>
          <cell r="AT208">
            <v>37.839337689842239</v>
          </cell>
          <cell r="AU208">
            <v>0</v>
          </cell>
          <cell r="AV208">
            <v>0</v>
          </cell>
          <cell r="AW208">
            <v>0</v>
          </cell>
          <cell r="AX208">
            <v>11493153801.460001</v>
          </cell>
          <cell r="AY208" t="str">
            <v>NE</v>
          </cell>
          <cell r="AZ208" t="str">
            <v>vyřazeno</v>
          </cell>
        </row>
        <row r="209">
          <cell r="A209">
            <v>7241200116</v>
          </cell>
          <cell r="B209" t="str">
            <v>EUROVIA Kamenolomy, a.s.</v>
          </cell>
          <cell r="C209" t="str">
            <v>Sdružený projekt instalace FVE pro EUROVIA Kamenolomy</v>
          </cell>
          <cell r="D209">
            <v>8258250</v>
          </cell>
          <cell r="E209">
            <v>55234750</v>
          </cell>
          <cell r="F209">
            <v>66834047.5</v>
          </cell>
          <cell r="G209" t="str">
            <v>Akceptovaný</v>
          </cell>
          <cell r="H209" t="str">
            <v>Liberecký kraj</v>
          </cell>
          <cell r="I209" t="str">
            <v>Česká Lípa</v>
          </cell>
          <cell r="J209">
            <v>0.14951185621370605</v>
          </cell>
          <cell r="K209">
            <v>2145</v>
          </cell>
          <cell r="L209" t="str">
            <v>kWp</v>
          </cell>
          <cell r="M209">
            <v>1982.82</v>
          </cell>
          <cell r="N209" t="str">
            <v>t CO2/rok</v>
          </cell>
          <cell r="O209">
            <v>2320.16</v>
          </cell>
          <cell r="P209" t="str">
            <v>MWh/rok</v>
          </cell>
          <cell r="Q209" t="str">
            <v/>
          </cell>
          <cell r="R209" t="str">
            <v/>
          </cell>
          <cell r="S209" t="str">
            <v/>
          </cell>
          <cell r="T209" t="str">
            <v/>
          </cell>
          <cell r="U209" t="str">
            <v/>
          </cell>
          <cell r="V209" t="str">
            <v/>
          </cell>
          <cell r="W209" t="str">
            <v/>
          </cell>
          <cell r="X209" t="str">
            <v/>
          </cell>
          <cell r="Y209" t="str">
            <v>ModF – RES+ č. 2/2024 - ModF-RES3-FV_2</v>
          </cell>
          <cell r="Z209">
            <v>429</v>
          </cell>
          <cell r="AA209">
            <v>1287</v>
          </cell>
          <cell r="AE209">
            <v>0</v>
          </cell>
          <cell r="AF209" t="str">
            <v/>
          </cell>
          <cell r="AG209">
            <v>0</v>
          </cell>
          <cell r="AH209">
            <v>0</v>
          </cell>
          <cell r="AI209">
            <v>2145</v>
          </cell>
          <cell r="AJ209">
            <v>2145</v>
          </cell>
          <cell r="AK209">
            <v>3850</v>
          </cell>
          <cell r="AL209">
            <v>0</v>
          </cell>
          <cell r="AM209">
            <v>0</v>
          </cell>
          <cell r="AN209" t="str">
            <v>Velký podnik</v>
          </cell>
          <cell r="AO209" t="str">
            <v>Ne</v>
          </cell>
          <cell r="AP209" t="str">
            <v>Pospíšil Petr</v>
          </cell>
          <cell r="AQ209">
            <v>45726.894548611097</v>
          </cell>
          <cell r="AR209">
            <v>2421.086956521739</v>
          </cell>
          <cell r="AS209">
            <v>37.73122529644268</v>
          </cell>
          <cell r="AT209">
            <v>37.73122529644268</v>
          </cell>
          <cell r="AU209">
            <v>0</v>
          </cell>
          <cell r="AV209">
            <v>0</v>
          </cell>
          <cell r="AW209">
            <v>0</v>
          </cell>
          <cell r="AX209">
            <v>11501412051.460001</v>
          </cell>
          <cell r="AY209" t="str">
            <v>NE</v>
          </cell>
          <cell r="AZ209" t="str">
            <v>vyřazeno</v>
          </cell>
        </row>
        <row r="210">
          <cell r="A210">
            <v>7241200091</v>
          </cell>
          <cell r="B210" t="str">
            <v>ČEZ, a. s.</v>
          </cell>
          <cell r="C210" t="str">
            <v>FVE Horní Benešov</v>
          </cell>
          <cell r="D210">
            <v>255313909.75999999</v>
          </cell>
          <cell r="E210">
            <v>1099648434</v>
          </cell>
          <cell r="F210">
            <v>1346418890.8499999</v>
          </cell>
          <cell r="G210" t="str">
            <v>Akceptovaný</v>
          </cell>
          <cell r="H210" t="str">
            <v>Moravskoslezský kraj</v>
          </cell>
          <cell r="I210" t="str">
            <v>Bruntál</v>
          </cell>
          <cell r="J210">
            <v>0.23217775960566683</v>
          </cell>
          <cell r="K210">
            <v>66160.639999999999</v>
          </cell>
          <cell r="L210" t="str">
            <v>kWp</v>
          </cell>
          <cell r="M210">
            <v>54406.35</v>
          </cell>
          <cell r="N210" t="str">
            <v>t CO2/rok</v>
          </cell>
          <cell r="O210">
            <v>63263.199999999997</v>
          </cell>
          <cell r="P210" t="str">
            <v>MWh/rok</v>
          </cell>
          <cell r="Q210" t="str">
            <v/>
          </cell>
          <cell r="R210" t="str">
            <v/>
          </cell>
          <cell r="S210" t="str">
            <v/>
          </cell>
          <cell r="T210" t="str">
            <v/>
          </cell>
          <cell r="U210" t="str">
            <v/>
          </cell>
          <cell r="V210" t="str">
            <v/>
          </cell>
          <cell r="W210" t="str">
            <v/>
          </cell>
          <cell r="X210" t="str">
            <v/>
          </cell>
          <cell r="Y210" t="str">
            <v>ModF – RES+ č. 2/2024 - ModF-RES3-FV_2</v>
          </cell>
          <cell r="Z210">
            <v>13232.128000000001</v>
          </cell>
          <cell r="AA210">
            <v>39696.383999999998</v>
          </cell>
          <cell r="AE210">
            <v>0</v>
          </cell>
          <cell r="AF210" t="str">
            <v/>
          </cell>
          <cell r="AG210">
            <v>0</v>
          </cell>
          <cell r="AH210">
            <v>0</v>
          </cell>
          <cell r="AI210">
            <v>66160.639999999999</v>
          </cell>
          <cell r="AJ210">
            <v>66160.639999999999</v>
          </cell>
          <cell r="AK210">
            <v>3859</v>
          </cell>
          <cell r="AL210">
            <v>0</v>
          </cell>
          <cell r="AM210">
            <v>0</v>
          </cell>
          <cell r="AN210" t="str">
            <v>Velký podnik</v>
          </cell>
          <cell r="AO210" t="str">
            <v>Ano</v>
          </cell>
          <cell r="AP210" t="str">
            <v>Zugárek Martin</v>
          </cell>
          <cell r="AQ210">
            <v>45743.431689814803</v>
          </cell>
          <cell r="AR210">
            <v>2421.086956521739</v>
          </cell>
          <cell r="AS210">
            <v>37.643228139752352</v>
          </cell>
          <cell r="AT210">
            <v>37.643228139752352</v>
          </cell>
          <cell r="AU210">
            <v>0</v>
          </cell>
          <cell r="AV210">
            <v>0</v>
          </cell>
          <cell r="AW210">
            <v>0</v>
          </cell>
          <cell r="AX210">
            <v>11756725961.220001</v>
          </cell>
          <cell r="AY210" t="str">
            <v>NE</v>
          </cell>
          <cell r="AZ210" t="str">
            <v>vyřazeno</v>
          </cell>
        </row>
        <row r="211">
          <cell r="A211">
            <v>7241200092</v>
          </cell>
          <cell r="B211" t="str">
            <v>ČEZ, a. s.</v>
          </cell>
          <cell r="C211" t="str">
            <v>FVE Horní Životice</v>
          </cell>
          <cell r="D211">
            <v>116006304.95999999</v>
          </cell>
          <cell r="E211">
            <v>475016317</v>
          </cell>
          <cell r="F211">
            <v>585582493.53999996</v>
          </cell>
          <cell r="G211" t="str">
            <v>Akceptovaný</v>
          </cell>
          <cell r="H211" t="str">
            <v>Moravskoslezský kraj</v>
          </cell>
          <cell r="I211" t="str">
            <v>Bruntál</v>
          </cell>
          <cell r="J211">
            <v>0.24421541073082759</v>
          </cell>
          <cell r="K211">
            <v>29906.240000000002</v>
          </cell>
          <cell r="L211" t="str">
            <v>kWp</v>
          </cell>
          <cell r="M211">
            <v>24706.93</v>
          </cell>
          <cell r="N211" t="str">
            <v>t CO2/rok</v>
          </cell>
          <cell r="O211">
            <v>28728.99</v>
          </cell>
          <cell r="P211" t="str">
            <v>MWh/rok</v>
          </cell>
          <cell r="Q211" t="str">
            <v/>
          </cell>
          <cell r="R211" t="str">
            <v/>
          </cell>
          <cell r="S211" t="str">
            <v/>
          </cell>
          <cell r="T211" t="str">
            <v/>
          </cell>
          <cell r="U211" t="str">
            <v/>
          </cell>
          <cell r="V211" t="str">
            <v/>
          </cell>
          <cell r="W211" t="str">
            <v/>
          </cell>
          <cell r="X211" t="str">
            <v/>
          </cell>
          <cell r="Y211" t="str">
            <v>ModF – RES+ č. 2/2024 - ModF-RES3-FV_2</v>
          </cell>
          <cell r="Z211">
            <v>5981.2480000000005</v>
          </cell>
          <cell r="AA211">
            <v>17943.743999999999</v>
          </cell>
          <cell r="AE211">
            <v>0</v>
          </cell>
          <cell r="AF211" t="str">
            <v/>
          </cell>
          <cell r="AG211">
            <v>0</v>
          </cell>
          <cell r="AH211">
            <v>0</v>
          </cell>
          <cell r="AI211">
            <v>29906.240000000002</v>
          </cell>
          <cell r="AJ211">
            <v>29906.240000000002</v>
          </cell>
          <cell r="AK211">
            <v>3879</v>
          </cell>
          <cell r="AL211">
            <v>0</v>
          </cell>
          <cell r="AM211">
            <v>0</v>
          </cell>
          <cell r="AN211" t="str">
            <v>Velký podnik</v>
          </cell>
          <cell r="AO211" t="str">
            <v>Ano</v>
          </cell>
          <cell r="AP211" t="str">
            <v>Zugárek Martin</v>
          </cell>
          <cell r="AQ211">
            <v>45743.434791666703</v>
          </cell>
          <cell r="AR211">
            <v>2421.086956521739</v>
          </cell>
          <cell r="AS211">
            <v>37.449140858804931</v>
          </cell>
          <cell r="AT211">
            <v>37.449140858804931</v>
          </cell>
          <cell r="AU211">
            <v>0</v>
          </cell>
          <cell r="AV211">
            <v>0</v>
          </cell>
          <cell r="AW211">
            <v>0</v>
          </cell>
          <cell r="AX211">
            <v>11872732266.18</v>
          </cell>
          <cell r="AY211" t="str">
            <v>NE</v>
          </cell>
          <cell r="AZ211" t="str">
            <v>vyřazeno</v>
          </cell>
        </row>
        <row r="212">
          <cell r="A212">
            <v>7241200112</v>
          </cell>
          <cell r="B212" t="str">
            <v>ČEZ, a. s.</v>
          </cell>
          <cell r="C212" t="str">
            <v>FVE Řepová</v>
          </cell>
          <cell r="D212">
            <v>75669296.640000001</v>
          </cell>
          <cell r="E212">
            <v>331839826</v>
          </cell>
          <cell r="F212">
            <v>412525982.44</v>
          </cell>
          <cell r="G212" t="str">
            <v>Akceptovaný</v>
          </cell>
          <cell r="H212" t="str">
            <v>Olomoucký kraj</v>
          </cell>
          <cell r="I212" t="str">
            <v>Šumperk</v>
          </cell>
          <cell r="J212">
            <v>0.22802958147645605</v>
          </cell>
          <cell r="K212">
            <v>19407.36</v>
          </cell>
          <cell r="L212" t="str">
            <v>kWp</v>
          </cell>
          <cell r="M212">
            <v>16363.48</v>
          </cell>
          <cell r="N212" t="str">
            <v>t CO2/rok</v>
          </cell>
          <cell r="O212">
            <v>19027.310000000001</v>
          </cell>
          <cell r="P212" t="str">
            <v>MWh/rok</v>
          </cell>
          <cell r="Q212" t="str">
            <v/>
          </cell>
          <cell r="R212" t="str">
            <v/>
          </cell>
          <cell r="S212" t="str">
            <v/>
          </cell>
          <cell r="T212" t="str">
            <v/>
          </cell>
          <cell r="U212" t="str">
            <v/>
          </cell>
          <cell r="V212" t="str">
            <v/>
          </cell>
          <cell r="W212" t="str">
            <v/>
          </cell>
          <cell r="X212" t="str">
            <v/>
          </cell>
          <cell r="Y212" t="str">
            <v>ModF – RES+ č. 2/2024 - ModF-RES3-FV_2</v>
          </cell>
          <cell r="Z212">
            <v>3881.4720000000002</v>
          </cell>
          <cell r="AA212">
            <v>11644.415999999999</v>
          </cell>
          <cell r="AE212">
            <v>0</v>
          </cell>
          <cell r="AF212" t="str">
            <v/>
          </cell>
          <cell r="AG212">
            <v>0</v>
          </cell>
          <cell r="AH212">
            <v>0</v>
          </cell>
          <cell r="AI212">
            <v>19407.36</v>
          </cell>
          <cell r="AJ212">
            <v>19407.36</v>
          </cell>
          <cell r="AK212">
            <v>3899</v>
          </cell>
          <cell r="AL212">
            <v>0</v>
          </cell>
          <cell r="AM212">
            <v>0</v>
          </cell>
          <cell r="AN212" t="str">
            <v>Velký podnik</v>
          </cell>
          <cell r="AO212" t="str">
            <v>Ano</v>
          </cell>
          <cell r="AP212" t="str">
            <v>Zugárek Martin</v>
          </cell>
          <cell r="AQ212">
            <v>45743.483668981498</v>
          </cell>
          <cell r="AR212">
            <v>2421.086956521739</v>
          </cell>
          <cell r="AS212">
            <v>37.257044727187576</v>
          </cell>
          <cell r="AT212">
            <v>37.257044727187576</v>
          </cell>
          <cell r="AU212">
            <v>0</v>
          </cell>
          <cell r="AV212">
            <v>0</v>
          </cell>
          <cell r="AW212">
            <v>0</v>
          </cell>
          <cell r="AX212">
            <v>11948401562.82</v>
          </cell>
          <cell r="AY212" t="str">
            <v>NE</v>
          </cell>
          <cell r="AZ212" t="str">
            <v>vyřazeno</v>
          </cell>
        </row>
        <row r="213">
          <cell r="A213">
            <v>7241200084</v>
          </cell>
          <cell r="B213" t="str">
            <v>ČEZ, a. s.</v>
          </cell>
          <cell r="C213" t="str">
            <v>FVE Drnholec</v>
          </cell>
          <cell r="D213">
            <v>218480801.28</v>
          </cell>
          <cell r="E213">
            <v>907199481</v>
          </cell>
          <cell r="F213">
            <v>1127851552.4100001</v>
          </cell>
          <cell r="G213" t="str">
            <v>Akceptovaný</v>
          </cell>
          <cell r="H213" t="str">
            <v>Jihomoravský kraj</v>
          </cell>
          <cell r="I213" t="str">
            <v>Břeclav</v>
          </cell>
          <cell r="J213">
            <v>0.24082994518379799</v>
          </cell>
          <cell r="K213">
            <v>55749.120000000003</v>
          </cell>
          <cell r="L213" t="str">
            <v>kWp</v>
          </cell>
          <cell r="M213">
            <v>48034.31</v>
          </cell>
          <cell r="N213" t="str">
            <v>t CO2/rok</v>
          </cell>
          <cell r="O213">
            <v>55853.86</v>
          </cell>
          <cell r="P213" t="str">
            <v>MWh/rok</v>
          </cell>
          <cell r="Q213" t="str">
            <v/>
          </cell>
          <cell r="R213" t="str">
            <v/>
          </cell>
          <cell r="S213" t="str">
            <v/>
          </cell>
          <cell r="T213" t="str">
            <v/>
          </cell>
          <cell r="U213" t="str">
            <v/>
          </cell>
          <cell r="V213" t="str">
            <v/>
          </cell>
          <cell r="W213" t="str">
            <v/>
          </cell>
          <cell r="X213" t="str">
            <v/>
          </cell>
          <cell r="Y213" t="str">
            <v>ModF – RES+ č. 2/2024 - ModF-RES3-FV_2</v>
          </cell>
          <cell r="Z213">
            <v>11149.824000000001</v>
          </cell>
          <cell r="AA213">
            <v>33449.472000000002</v>
          </cell>
          <cell r="AE213">
            <v>0</v>
          </cell>
          <cell r="AF213" t="str">
            <v/>
          </cell>
          <cell r="AG213">
            <v>0</v>
          </cell>
          <cell r="AH213">
            <v>0</v>
          </cell>
          <cell r="AI213">
            <v>55749.120000000003</v>
          </cell>
          <cell r="AJ213">
            <v>55749.120000000003</v>
          </cell>
          <cell r="AK213">
            <v>3919</v>
          </cell>
          <cell r="AL213">
            <v>0</v>
          </cell>
          <cell r="AM213">
            <v>0</v>
          </cell>
          <cell r="AN213" t="str">
            <v>Velký podnik</v>
          </cell>
          <cell r="AO213" t="str">
            <v>Ano</v>
          </cell>
          <cell r="AP213" t="str">
            <v>Zugárek Martin</v>
          </cell>
          <cell r="AQ213">
            <v>45743.645833333299</v>
          </cell>
          <cell r="AR213">
            <v>2421.086956521739</v>
          </cell>
          <cell r="AS213">
            <v>37.066909260348133</v>
          </cell>
          <cell r="AT213">
            <v>37.066909260348133</v>
          </cell>
          <cell r="AU213">
            <v>0</v>
          </cell>
          <cell r="AV213">
            <v>0</v>
          </cell>
          <cell r="AW213">
            <v>0</v>
          </cell>
          <cell r="AX213">
            <v>12166882364.1</v>
          </cell>
          <cell r="AY213" t="str">
            <v>NE</v>
          </cell>
          <cell r="AZ213" t="str">
            <v>vyřazeno</v>
          </cell>
        </row>
        <row r="214">
          <cell r="A214">
            <v>7241200096</v>
          </cell>
          <cell r="B214" t="str">
            <v>ČEZ, a. s.</v>
          </cell>
          <cell r="C214" t="str">
            <v>FVE Jevišovka</v>
          </cell>
          <cell r="D214">
            <v>74963266.560000002</v>
          </cell>
          <cell r="E214">
            <v>304718773</v>
          </cell>
          <cell r="F214">
            <v>383331645.73000002</v>
          </cell>
          <cell r="G214" t="str">
            <v>Akceptovaný</v>
          </cell>
          <cell r="H214" t="str">
            <v>Jihomoravský kraj</v>
          </cell>
          <cell r="I214" t="str">
            <v>Břeclav</v>
          </cell>
          <cell r="J214">
            <v>0.24600803495621848</v>
          </cell>
          <cell r="K214">
            <v>19031.04</v>
          </cell>
          <cell r="L214" t="str">
            <v>kWp</v>
          </cell>
          <cell r="M214">
            <v>16500.490000000002</v>
          </cell>
          <cell r="N214" t="str">
            <v>t CO2/rok</v>
          </cell>
          <cell r="O214">
            <v>19186.62</v>
          </cell>
          <cell r="P214" t="str">
            <v>MWh/rok</v>
          </cell>
          <cell r="Q214" t="str">
            <v/>
          </cell>
          <cell r="R214" t="str">
            <v/>
          </cell>
          <cell r="S214" t="str">
            <v/>
          </cell>
          <cell r="T214" t="str">
            <v/>
          </cell>
          <cell r="U214" t="str">
            <v/>
          </cell>
          <cell r="V214" t="str">
            <v/>
          </cell>
          <cell r="W214" t="str">
            <v/>
          </cell>
          <cell r="X214" t="str">
            <v/>
          </cell>
          <cell r="Y214" t="str">
            <v>ModF – RES+ č. 2/2024 - ModF-RES3-FV_2</v>
          </cell>
          <cell r="Z214">
            <v>3806.2080000000005</v>
          </cell>
          <cell r="AA214">
            <v>11418.624</v>
          </cell>
          <cell r="AE214">
            <v>0</v>
          </cell>
          <cell r="AF214" t="str">
            <v/>
          </cell>
          <cell r="AG214">
            <v>0</v>
          </cell>
          <cell r="AH214">
            <v>0</v>
          </cell>
          <cell r="AI214">
            <v>19031.04</v>
          </cell>
          <cell r="AJ214">
            <v>19031.04</v>
          </cell>
          <cell r="AK214">
            <v>3939</v>
          </cell>
          <cell r="AL214">
            <v>0</v>
          </cell>
          <cell r="AM214">
            <v>0</v>
          </cell>
          <cell r="AN214" t="str">
            <v>Velký podnik</v>
          </cell>
          <cell r="AO214" t="str">
            <v>Ano</v>
          </cell>
          <cell r="AP214" t="str">
            <v>Zugárek Martin</v>
          </cell>
          <cell r="AQ214">
            <v>45743.438344907401</v>
          </cell>
          <cell r="AR214">
            <v>2421.086956521739</v>
          </cell>
          <cell r="AS214">
            <v>36.878704592867315</v>
          </cell>
          <cell r="AT214">
            <v>36.878704592867315</v>
          </cell>
          <cell r="AU214">
            <v>0</v>
          </cell>
          <cell r="AV214">
            <v>0</v>
          </cell>
          <cell r="AW214">
            <v>0</v>
          </cell>
          <cell r="AX214">
            <v>12241845630.66</v>
          </cell>
          <cell r="AY214" t="str">
            <v>NE</v>
          </cell>
          <cell r="AZ214" t="str">
            <v>vyřazeno</v>
          </cell>
        </row>
        <row r="215">
          <cell r="A215">
            <v>7241200126</v>
          </cell>
          <cell r="B215" t="str">
            <v>ČEZ, a. s.</v>
          </cell>
          <cell r="C215" t="str">
            <v>FVE Slatinice u Mostu</v>
          </cell>
          <cell r="D215">
            <v>85994496</v>
          </cell>
          <cell r="E215">
            <v>318655474</v>
          </cell>
          <cell r="F215">
            <v>394709218.86000001</v>
          </cell>
          <cell r="G215" t="str">
            <v>Akceptovaný</v>
          </cell>
          <cell r="H215" t="str">
            <v>Ústecký kraj</v>
          </cell>
          <cell r="I215" t="str">
            <v>Most</v>
          </cell>
          <cell r="J215">
            <v>0.26986668366475325</v>
          </cell>
          <cell r="K215">
            <v>19998.72</v>
          </cell>
          <cell r="L215" t="str">
            <v>kWp</v>
          </cell>
          <cell r="M215">
            <v>16516.7</v>
          </cell>
          <cell r="N215" t="str">
            <v>t CO2/rok</v>
          </cell>
          <cell r="O215">
            <v>19205.47</v>
          </cell>
          <cell r="P215" t="str">
            <v>MWh/rok</v>
          </cell>
          <cell r="Q215" t="str">
            <v/>
          </cell>
          <cell r="R215" t="str">
            <v/>
          </cell>
          <cell r="S215" t="str">
            <v/>
          </cell>
          <cell r="T215" t="str">
            <v/>
          </cell>
          <cell r="U215" t="str">
            <v/>
          </cell>
          <cell r="V215" t="str">
            <v/>
          </cell>
          <cell r="W215" t="str">
            <v/>
          </cell>
          <cell r="X215" t="str">
            <v/>
          </cell>
          <cell r="Y215" t="str">
            <v>ModF – RES+ č. 2/2024 - ModF-RES3-FV_2</v>
          </cell>
          <cell r="Z215">
            <v>3999.7440000000006</v>
          </cell>
          <cell r="AA215">
            <v>11999.232</v>
          </cell>
          <cell r="AE215">
            <v>0</v>
          </cell>
          <cell r="AF215" t="str">
            <v/>
          </cell>
          <cell r="AG215">
            <v>0</v>
          </cell>
          <cell r="AH215">
            <v>19998.72</v>
          </cell>
          <cell r="AI215">
            <v>0</v>
          </cell>
          <cell r="AJ215">
            <v>19998.72</v>
          </cell>
          <cell r="AK215">
            <v>4300</v>
          </cell>
          <cell r="AL215">
            <v>0</v>
          </cell>
          <cell r="AM215">
            <v>0</v>
          </cell>
          <cell r="AN215" t="str">
            <v>Velký podnik</v>
          </cell>
          <cell r="AO215" t="str">
            <v>Ano</v>
          </cell>
          <cell r="AP215" t="str">
            <v>Zugárek Martin</v>
          </cell>
          <cell r="AQ215">
            <v>45727.703043981499</v>
          </cell>
          <cell r="AR215">
            <v>2421.086956521739</v>
          </cell>
          <cell r="AS215">
            <v>36.782608695652172</v>
          </cell>
          <cell r="AT215">
            <v>33.782608695652172</v>
          </cell>
          <cell r="AU215">
            <v>3</v>
          </cell>
          <cell r="AV215">
            <v>0</v>
          </cell>
          <cell r="AW215">
            <v>3</v>
          </cell>
          <cell r="AX215">
            <v>12327840126.66</v>
          </cell>
          <cell r="AY215" t="str">
            <v>NE</v>
          </cell>
          <cell r="AZ215" t="str">
            <v>vyřazeno</v>
          </cell>
        </row>
        <row r="216">
          <cell r="A216">
            <v>7241200085</v>
          </cell>
          <cell r="B216" t="str">
            <v>ČEZ, a. s.</v>
          </cell>
          <cell r="C216" t="str">
            <v>FVE Dubňany</v>
          </cell>
          <cell r="D216">
            <v>115343723.04000001</v>
          </cell>
          <cell r="E216">
            <v>474914833</v>
          </cell>
          <cell r="F216">
            <v>655112978.85000002</v>
          </cell>
          <cell r="G216" t="str">
            <v>Akceptovaný</v>
          </cell>
          <cell r="H216" t="str">
            <v>Jihomoravský kraj</v>
          </cell>
          <cell r="I216" t="str">
            <v>Hodonín</v>
          </cell>
          <cell r="J216">
            <v>0.24287243738289388</v>
          </cell>
          <cell r="K216">
            <v>29134.560000000001</v>
          </cell>
          <cell r="L216" t="str">
            <v>kWp</v>
          </cell>
          <cell r="M216">
            <v>25232.75</v>
          </cell>
          <cell r="N216" t="str">
            <v>t CO2/rok</v>
          </cell>
          <cell r="O216">
            <v>29340.41</v>
          </cell>
          <cell r="P216" t="str">
            <v>MWh/rok</v>
          </cell>
          <cell r="Q216" t="str">
            <v/>
          </cell>
          <cell r="R216" t="str">
            <v/>
          </cell>
          <cell r="S216" t="str">
            <v/>
          </cell>
          <cell r="T216" t="str">
            <v/>
          </cell>
          <cell r="U216" t="str">
            <v/>
          </cell>
          <cell r="V216" t="str">
            <v/>
          </cell>
          <cell r="W216" t="str">
            <v/>
          </cell>
          <cell r="X216" t="str">
            <v/>
          </cell>
          <cell r="Y216" t="str">
            <v>ModF – RES+ č. 2/2024 - ModF-RES3-FV_2</v>
          </cell>
          <cell r="Z216">
            <v>5826.9120000000003</v>
          </cell>
          <cell r="AA216">
            <v>17480.736000000001</v>
          </cell>
          <cell r="AE216">
            <v>0</v>
          </cell>
          <cell r="AF216" t="str">
            <v/>
          </cell>
          <cell r="AG216">
            <v>0</v>
          </cell>
          <cell r="AH216">
            <v>0</v>
          </cell>
          <cell r="AI216">
            <v>29134.560000000001</v>
          </cell>
          <cell r="AJ216">
            <v>29134.560000000001</v>
          </cell>
          <cell r="AK216">
            <v>3959</v>
          </cell>
          <cell r="AL216">
            <v>0</v>
          </cell>
          <cell r="AM216">
            <v>0</v>
          </cell>
          <cell r="AN216" t="str">
            <v>Velký podnik</v>
          </cell>
          <cell r="AO216" t="str">
            <v>Ano</v>
          </cell>
          <cell r="AP216" t="str">
            <v>Zugárek Martin</v>
          </cell>
          <cell r="AQ216">
            <v>45735.601168981499</v>
          </cell>
          <cell r="AR216">
            <v>2421.086956521739</v>
          </cell>
          <cell r="AS216">
            <v>36.692401462819987</v>
          </cell>
          <cell r="AT216">
            <v>36.692401462819987</v>
          </cell>
          <cell r="AU216">
            <v>0</v>
          </cell>
          <cell r="AV216">
            <v>0</v>
          </cell>
          <cell r="AW216">
            <v>0</v>
          </cell>
          <cell r="AX216">
            <v>12443183849.700001</v>
          </cell>
          <cell r="AY216" t="str">
            <v>NE</v>
          </cell>
          <cell r="AZ216" t="str">
            <v>vyřazeno</v>
          </cell>
        </row>
        <row r="217">
          <cell r="A217">
            <v>7241200059</v>
          </cell>
          <cell r="B217" t="str">
            <v>PREenergo, a.s.</v>
          </cell>
          <cell r="C217" t="str">
            <v>Fotovoltaická elektrárna NOVÉ SEDLO II.</v>
          </cell>
          <cell r="D217">
            <v>65359305</v>
          </cell>
          <cell r="E217">
            <v>272343060</v>
          </cell>
          <cell r="F217">
            <v>329535102.60000002</v>
          </cell>
          <cell r="G217" t="str">
            <v>Akceptovaný</v>
          </cell>
          <cell r="H217" t="str">
            <v>Karlovarský kraj</v>
          </cell>
          <cell r="I217" t="str">
            <v>Sokolov</v>
          </cell>
          <cell r="J217">
            <v>0.2399888765294772</v>
          </cell>
          <cell r="K217">
            <v>15147</v>
          </cell>
          <cell r="L217" t="str">
            <v>kWp</v>
          </cell>
          <cell r="M217">
            <v>12558.7</v>
          </cell>
          <cell r="N217" t="str">
            <v>t CO2/rok</v>
          </cell>
          <cell r="O217">
            <v>14603.1</v>
          </cell>
          <cell r="P217" t="str">
            <v>MWh/rok</v>
          </cell>
          <cell r="Q217" t="str">
            <v/>
          </cell>
          <cell r="R217" t="str">
            <v/>
          </cell>
          <cell r="S217" t="str">
            <v/>
          </cell>
          <cell r="T217" t="str">
            <v/>
          </cell>
          <cell r="U217" t="str">
            <v/>
          </cell>
          <cell r="V217" t="str">
            <v/>
          </cell>
          <cell r="W217" t="str">
            <v/>
          </cell>
          <cell r="X217" t="str">
            <v/>
          </cell>
          <cell r="Y217" t="str">
            <v>ModF – RES+ č. 2/2024 - ModF-RES3-FV_2</v>
          </cell>
          <cell r="Z217">
            <v>3029.4</v>
          </cell>
          <cell r="AA217">
            <v>9088.1999999999989</v>
          </cell>
          <cell r="AE217">
            <v>0</v>
          </cell>
          <cell r="AF217" t="str">
            <v/>
          </cell>
          <cell r="AG217">
            <v>0</v>
          </cell>
          <cell r="AH217">
            <v>15147</v>
          </cell>
          <cell r="AI217">
            <v>0</v>
          </cell>
          <cell r="AJ217">
            <v>15147</v>
          </cell>
          <cell r="AK217">
            <v>4315</v>
          </cell>
          <cell r="AL217">
            <v>0</v>
          </cell>
          <cell r="AM217">
            <v>0</v>
          </cell>
          <cell r="AN217" t="str">
            <v>Velký podnik</v>
          </cell>
          <cell r="AO217" t="str">
            <v>Ne</v>
          </cell>
          <cell r="AP217" t="str">
            <v>Růžek Martin</v>
          </cell>
          <cell r="AQ217">
            <v>45729.568124999998</v>
          </cell>
          <cell r="AR217">
            <v>2421.086956521739</v>
          </cell>
          <cell r="AS217">
            <v>36.665172048969723</v>
          </cell>
          <cell r="AT217">
            <v>33.665172048969723</v>
          </cell>
          <cell r="AU217">
            <v>3</v>
          </cell>
          <cell r="AV217">
            <v>0</v>
          </cell>
          <cell r="AW217">
            <v>3</v>
          </cell>
          <cell r="AX217">
            <v>12508543154.700001</v>
          </cell>
          <cell r="AY217" t="str">
            <v>NE</v>
          </cell>
          <cell r="AZ217" t="str">
            <v>vyřazeno</v>
          </cell>
        </row>
        <row r="218">
          <cell r="A218">
            <v>7241200105</v>
          </cell>
          <cell r="B218" t="str">
            <v>ČEZ, a. s.</v>
          </cell>
          <cell r="C218" t="str">
            <v>FVE Opočno nad Loučnou</v>
          </cell>
          <cell r="D218">
            <v>54723027.829999998</v>
          </cell>
          <cell r="E218">
            <v>211207603</v>
          </cell>
          <cell r="F218">
            <v>264177341.00999999</v>
          </cell>
          <cell r="G218" t="str">
            <v>Akceptovaný</v>
          </cell>
          <cell r="H218" t="str">
            <v>Pardubický kraj</v>
          </cell>
          <cell r="I218" t="str">
            <v>Pardubice</v>
          </cell>
          <cell r="J218">
            <v>0.25909591819949779</v>
          </cell>
          <cell r="K218">
            <v>13752.96</v>
          </cell>
          <cell r="L218" t="str">
            <v>kWp</v>
          </cell>
          <cell r="M218">
            <v>11372.5</v>
          </cell>
          <cell r="N218" t="str">
            <v>t CO2/rok</v>
          </cell>
          <cell r="O218">
            <v>13223.84</v>
          </cell>
          <cell r="P218" t="str">
            <v>MWh/rok</v>
          </cell>
          <cell r="Q218" t="str">
            <v/>
          </cell>
          <cell r="R218" t="str">
            <v/>
          </cell>
          <cell r="S218" t="str">
            <v/>
          </cell>
          <cell r="T218" t="str">
            <v/>
          </cell>
          <cell r="U218" t="str">
            <v/>
          </cell>
          <cell r="V218" t="str">
            <v/>
          </cell>
          <cell r="W218" t="str">
            <v/>
          </cell>
          <cell r="X218" t="str">
            <v/>
          </cell>
          <cell r="Y218" t="str">
            <v>ModF – RES+ č. 2/2024 - ModF-RES3-FV_2</v>
          </cell>
          <cell r="Z218">
            <v>2750.5920000000001</v>
          </cell>
          <cell r="AA218">
            <v>8251.7759999999998</v>
          </cell>
          <cell r="AE218">
            <v>0</v>
          </cell>
          <cell r="AF218" t="str">
            <v/>
          </cell>
          <cell r="AG218">
            <v>0</v>
          </cell>
          <cell r="AH218">
            <v>0</v>
          </cell>
          <cell r="AI218">
            <v>13752.96</v>
          </cell>
          <cell r="AJ218">
            <v>13752.96</v>
          </cell>
          <cell r="AK218">
            <v>3979</v>
          </cell>
          <cell r="AL218">
            <v>7.2711600296315737E-7</v>
          </cell>
          <cell r="AM218">
            <v>0</v>
          </cell>
          <cell r="AN218" t="str">
            <v>Velký podnik</v>
          </cell>
          <cell r="AO218" t="str">
            <v>Ano</v>
          </cell>
          <cell r="AP218" t="str">
            <v>Zugárek Martin</v>
          </cell>
          <cell r="AQ218">
            <v>45723.502951388902</v>
          </cell>
          <cell r="AR218">
            <v>2421.086956521739</v>
          </cell>
          <cell r="AS218">
            <v>36.507971196608281</v>
          </cell>
          <cell r="AT218">
            <v>36.507971196608281</v>
          </cell>
          <cell r="AU218">
            <v>0</v>
          </cell>
          <cell r="AV218">
            <v>0</v>
          </cell>
          <cell r="AW218">
            <v>0</v>
          </cell>
          <cell r="AX218">
            <v>12563266182.530001</v>
          </cell>
          <cell r="AY218" t="str">
            <v>NE</v>
          </cell>
          <cell r="AZ218" t="str">
            <v>vyřazeno</v>
          </cell>
        </row>
        <row r="219">
          <cell r="A219">
            <v>7241200098</v>
          </cell>
          <cell r="B219" t="str">
            <v>ČEZ, a. s.</v>
          </cell>
          <cell r="C219" t="str">
            <v>FVE Milovice nad Labem III</v>
          </cell>
          <cell r="D219">
            <v>95346397.439999998</v>
          </cell>
          <cell r="E219">
            <v>431046865</v>
          </cell>
          <cell r="F219">
            <v>533669967.60000002</v>
          </cell>
          <cell r="G219" t="str">
            <v>Akceptovaný</v>
          </cell>
          <cell r="H219" t="str">
            <v>Středočeský kraj</v>
          </cell>
          <cell r="I219" t="str">
            <v>Nymburk</v>
          </cell>
          <cell r="J219">
            <v>0.22119728777055367</v>
          </cell>
          <cell r="K219">
            <v>23842.560000000001</v>
          </cell>
          <cell r="L219" t="str">
            <v>kWp</v>
          </cell>
          <cell r="M219">
            <v>20233.330000000002</v>
          </cell>
          <cell r="N219" t="str">
            <v>t CO2/rok</v>
          </cell>
          <cell r="O219">
            <v>23527.13</v>
          </cell>
          <cell r="P219" t="str">
            <v>MWh/rok</v>
          </cell>
          <cell r="Q219" t="str">
            <v/>
          </cell>
          <cell r="R219" t="str">
            <v/>
          </cell>
          <cell r="S219" t="str">
            <v/>
          </cell>
          <cell r="T219" t="str">
            <v/>
          </cell>
          <cell r="U219" t="str">
            <v/>
          </cell>
          <cell r="V219" t="str">
            <v/>
          </cell>
          <cell r="W219" t="str">
            <v/>
          </cell>
          <cell r="X219" t="str">
            <v/>
          </cell>
          <cell r="Y219" t="str">
            <v>ModF – RES+ č. 2/2024 - ModF-RES3-FV_2</v>
          </cell>
          <cell r="Z219">
            <v>4768.5120000000006</v>
          </cell>
          <cell r="AA219">
            <v>14305.536</v>
          </cell>
          <cell r="AE219">
            <v>0</v>
          </cell>
          <cell r="AF219" t="str">
            <v/>
          </cell>
          <cell r="AG219">
            <v>0</v>
          </cell>
          <cell r="AH219">
            <v>0</v>
          </cell>
          <cell r="AI219">
            <v>23842.560000000001</v>
          </cell>
          <cell r="AJ219">
            <v>23842.560000000001</v>
          </cell>
          <cell r="AK219">
            <v>3999</v>
          </cell>
          <cell r="AL219">
            <v>0</v>
          </cell>
          <cell r="AM219">
            <v>0</v>
          </cell>
          <cell r="AN219" t="str">
            <v>Velký podnik</v>
          </cell>
          <cell r="AO219" t="str">
            <v>Ano</v>
          </cell>
          <cell r="AP219" t="str">
            <v>Zugárek Martin</v>
          </cell>
          <cell r="AQ219">
            <v>45727.575891203698</v>
          </cell>
          <cell r="AR219">
            <v>2421.086956521739</v>
          </cell>
          <cell r="AS219">
            <v>36.325385694249647</v>
          </cell>
          <cell r="AT219">
            <v>36.325385694249647</v>
          </cell>
          <cell r="AU219">
            <v>0</v>
          </cell>
          <cell r="AV219">
            <v>0</v>
          </cell>
          <cell r="AW219">
            <v>0</v>
          </cell>
          <cell r="AX219">
            <v>12658612579.970001</v>
          </cell>
          <cell r="AY219" t="str">
            <v>NE</v>
          </cell>
          <cell r="AZ219" t="str">
            <v>vyřazeno</v>
          </cell>
        </row>
        <row r="220">
          <cell r="A220">
            <v>7241200014</v>
          </cell>
          <cell r="B220" t="str">
            <v>Lidl Česká republika s.r.o.</v>
          </cell>
          <cell r="C220" t="str">
            <v xml:space="preserve">Instalace fotovoltaických elektráren na provozovnách společnosti Lidl Česká republika s.r.o. </v>
          </cell>
          <cell r="D220">
            <v>10226124.48</v>
          </cell>
          <cell r="E220">
            <v>36531291</v>
          </cell>
          <cell r="F220">
            <v>44202862.109999999</v>
          </cell>
          <cell r="G220" t="str">
            <v>Akceptovaný</v>
          </cell>
          <cell r="H220" t="str">
            <v>Jihočeský kraj</v>
          </cell>
          <cell r="I220" t="str">
            <v>Benešov</v>
          </cell>
          <cell r="J220">
            <v>0.27992781530770433</v>
          </cell>
          <cell r="K220">
            <v>1608.64</v>
          </cell>
          <cell r="L220" t="str">
            <v>kWp</v>
          </cell>
          <cell r="M220">
            <v>1486.1</v>
          </cell>
          <cell r="N220" t="str">
            <v>t CO2/rok</v>
          </cell>
          <cell r="O220">
            <v>1728.05</v>
          </cell>
          <cell r="P220" t="str">
            <v>MWh/rok</v>
          </cell>
          <cell r="Q220" t="str">
            <v/>
          </cell>
          <cell r="R220" t="str">
            <v/>
          </cell>
          <cell r="S220" t="str">
            <v/>
          </cell>
          <cell r="T220" t="str">
            <v/>
          </cell>
          <cell r="U220" t="str">
            <v/>
          </cell>
          <cell r="V220" t="str">
            <v/>
          </cell>
          <cell r="W220" t="str">
            <v/>
          </cell>
          <cell r="X220" t="str">
            <v/>
          </cell>
          <cell r="Y220" t="str">
            <v>ModF – RES+ č. 2/2024 - ModF-RES3-FV_2</v>
          </cell>
          <cell r="Z220">
            <v>321.72800000000007</v>
          </cell>
          <cell r="AA220">
            <v>965.18399999999997</v>
          </cell>
          <cell r="AE220">
            <v>0</v>
          </cell>
          <cell r="AF220" t="str">
            <v/>
          </cell>
          <cell r="AG220">
            <v>1608.64</v>
          </cell>
          <cell r="AH220">
            <v>0</v>
          </cell>
          <cell r="AI220">
            <v>0</v>
          </cell>
          <cell r="AJ220">
            <v>1608.64</v>
          </cell>
          <cell r="AK220">
            <v>6357</v>
          </cell>
          <cell r="AL220">
            <v>0</v>
          </cell>
          <cell r="AM220">
            <v>0</v>
          </cell>
          <cell r="AN220" t="str">
            <v>Velký podnik</v>
          </cell>
          <cell r="AO220" t="str">
            <v>Ne</v>
          </cell>
          <cell r="AP220" t="str">
            <v>Zugárek Martin</v>
          </cell>
          <cell r="AQ220">
            <v>45728.412256944401</v>
          </cell>
          <cell r="AR220">
            <v>2421.086956521739</v>
          </cell>
          <cell r="AS220">
            <v>35.851221864292015</v>
          </cell>
          <cell r="AT220">
            <v>22.851221864292015</v>
          </cell>
          <cell r="AU220">
            <v>12.999999999999998</v>
          </cell>
          <cell r="AV220">
            <v>0</v>
          </cell>
          <cell r="AW220">
            <v>12.999999999999998</v>
          </cell>
          <cell r="AX220">
            <v>12668838704.450001</v>
          </cell>
          <cell r="AY220" t="str">
            <v>NE</v>
          </cell>
          <cell r="AZ220" t="str">
            <v>vyřazeno</v>
          </cell>
        </row>
        <row r="221">
          <cell r="A221">
            <v>7241200060</v>
          </cell>
          <cell r="B221" t="str">
            <v>PREenergo, a.s.</v>
          </cell>
          <cell r="C221" t="str">
            <v>Fotovoltaická elektrárna KAPLICE</v>
          </cell>
          <cell r="D221">
            <v>15374345</v>
          </cell>
          <cell r="E221">
            <v>64008800</v>
          </cell>
          <cell r="F221">
            <v>77450648</v>
          </cell>
          <cell r="G221" t="str">
            <v>Akceptovaný</v>
          </cell>
          <cell r="H221" t="str">
            <v>Jihočeský kraj</v>
          </cell>
          <cell r="I221" t="str">
            <v>Český Krumlov</v>
          </cell>
          <cell r="J221">
            <v>0.24019111434677731</v>
          </cell>
          <cell r="K221">
            <v>3563</v>
          </cell>
          <cell r="L221" t="str">
            <v>kWp</v>
          </cell>
          <cell r="M221">
            <v>3303.08</v>
          </cell>
          <cell r="N221" t="str">
            <v>t CO2/rok</v>
          </cell>
          <cell r="O221">
            <v>3840.79</v>
          </cell>
          <cell r="P221" t="str">
            <v>MWh/rok</v>
          </cell>
          <cell r="Q221" t="str">
            <v/>
          </cell>
          <cell r="R221" t="str">
            <v/>
          </cell>
          <cell r="S221" t="str">
            <v/>
          </cell>
          <cell r="T221" t="str">
            <v/>
          </cell>
          <cell r="U221" t="str">
            <v/>
          </cell>
          <cell r="V221" t="str">
            <v/>
          </cell>
          <cell r="W221" t="str">
            <v/>
          </cell>
          <cell r="X221" t="str">
            <v/>
          </cell>
          <cell r="Y221" t="str">
            <v>ModF – RES+ č. 2/2024 - ModF-RES3-FV_2</v>
          </cell>
          <cell r="Z221">
            <v>712.6</v>
          </cell>
          <cell r="AA221">
            <v>2137.7999999999997</v>
          </cell>
          <cell r="AE221">
            <v>0</v>
          </cell>
          <cell r="AF221" t="str">
            <v/>
          </cell>
          <cell r="AG221">
            <v>0</v>
          </cell>
          <cell r="AH221">
            <v>0</v>
          </cell>
          <cell r="AI221">
            <v>3563</v>
          </cell>
          <cell r="AJ221">
            <v>3563</v>
          </cell>
          <cell r="AK221">
            <v>4315</v>
          </cell>
          <cell r="AL221">
            <v>0</v>
          </cell>
          <cell r="AM221">
            <v>0</v>
          </cell>
          <cell r="AN221" t="str">
            <v>Velký podnik</v>
          </cell>
          <cell r="AO221" t="str">
            <v>Ne</v>
          </cell>
          <cell r="AP221" t="str">
            <v>Růžek Martin</v>
          </cell>
          <cell r="AQ221">
            <v>45728.686516203699</v>
          </cell>
          <cell r="AR221">
            <v>2421.086956521739</v>
          </cell>
          <cell r="AS221">
            <v>33.665172048969723</v>
          </cell>
          <cell r="AT221">
            <v>33.665172048969723</v>
          </cell>
          <cell r="AU221">
            <v>0</v>
          </cell>
          <cell r="AV221">
            <v>0</v>
          </cell>
          <cell r="AW221">
            <v>0</v>
          </cell>
          <cell r="AX221">
            <v>12684213049.450001</v>
          </cell>
          <cell r="AY221" t="str">
            <v>NE</v>
          </cell>
          <cell r="AZ221" t="str">
            <v>vyřazeno</v>
          </cell>
        </row>
        <row r="222">
          <cell r="A222">
            <v>7241200013</v>
          </cell>
          <cell r="B222" t="str">
            <v>DOMECKY CZ s.r.o.</v>
          </cell>
          <cell r="C222" t="str">
            <v>FVE Bystřice o výkonu 3459 kWp</v>
          </cell>
          <cell r="D222">
            <v>18206822.199999999</v>
          </cell>
          <cell r="E222">
            <v>60691952</v>
          </cell>
          <cell r="F222">
            <v>73437261.920000002</v>
          </cell>
          <cell r="G222" t="str">
            <v>Akceptovaný</v>
          </cell>
          <cell r="H222" t="str">
            <v>Zlínský kraj</v>
          </cell>
          <cell r="I222" t="str">
            <v>Kroměříž</v>
          </cell>
          <cell r="J222">
            <v>0.29998742172603049</v>
          </cell>
          <cell r="K222">
            <v>3459.4</v>
          </cell>
          <cell r="L222" t="str">
            <v>kWp</v>
          </cell>
          <cell r="M222">
            <v>3973.81</v>
          </cell>
          <cell r="N222" t="str">
            <v>t CO2/rok</v>
          </cell>
          <cell r="O222">
            <v>4620.72</v>
          </cell>
          <cell r="P222" t="str">
            <v>MWh/rok</v>
          </cell>
          <cell r="Q222" t="str">
            <v/>
          </cell>
          <cell r="R222" t="str">
            <v/>
          </cell>
          <cell r="S222" t="str">
            <v/>
          </cell>
          <cell r="T222" t="str">
            <v/>
          </cell>
          <cell r="U222" t="str">
            <v/>
          </cell>
          <cell r="V222" t="str">
            <v/>
          </cell>
          <cell r="W222" t="str">
            <v/>
          </cell>
          <cell r="X222" t="str">
            <v/>
          </cell>
          <cell r="Y222" t="str">
            <v>ModF – RES+ č. 2/2024 - ModF-RES3-FV_2</v>
          </cell>
          <cell r="Z222">
            <v>691.88000000000011</v>
          </cell>
          <cell r="AA222">
            <v>2075.64</v>
          </cell>
          <cell r="AE222">
            <v>0</v>
          </cell>
          <cell r="AF222" t="str">
            <v/>
          </cell>
          <cell r="AG222">
            <v>0</v>
          </cell>
          <cell r="AH222">
            <v>3459.4</v>
          </cell>
          <cell r="AI222">
            <v>0</v>
          </cell>
          <cell r="AJ222">
            <v>3459.4</v>
          </cell>
          <cell r="AK222">
            <v>5263</v>
          </cell>
          <cell r="AL222">
            <v>0</v>
          </cell>
          <cell r="AM222">
            <v>0</v>
          </cell>
          <cell r="AN222" t="str">
            <v>Malý podnik a mikropodnik</v>
          </cell>
          <cell r="AO222" t="str">
            <v>Ne</v>
          </cell>
          <cell r="AP222" t="str">
            <v>Pospíšil Petr</v>
          </cell>
          <cell r="AQ222">
            <v>45743.6161111111</v>
          </cell>
          <cell r="AR222">
            <v>2421.086956521739</v>
          </cell>
          <cell r="AS222">
            <v>30.601219340928051</v>
          </cell>
          <cell r="AT222">
            <v>27.601219340928051</v>
          </cell>
          <cell r="AU222">
            <v>3</v>
          </cell>
          <cell r="AV222">
            <v>0</v>
          </cell>
          <cell r="AW222">
            <v>3</v>
          </cell>
          <cell r="AX222">
            <v>12702419871.650002</v>
          </cell>
          <cell r="AY222" t="str">
            <v>NE</v>
          </cell>
          <cell r="AZ222" t="str">
            <v>vyřazeno</v>
          </cell>
        </row>
        <row r="223">
          <cell r="A223">
            <v>7241200242</v>
          </cell>
          <cell r="B223" t="str">
            <v>GRANITA Lomy s.r.o.</v>
          </cell>
          <cell r="C223" t="str">
            <v>GRANITA Lomy s.r.o. – vybudování FVE</v>
          </cell>
          <cell r="D223">
            <v>8361400</v>
          </cell>
          <cell r="E223">
            <v>29854914</v>
          </cell>
          <cell r="F223">
            <v>36119195.939999998</v>
          </cell>
          <cell r="G223" t="str">
            <v>Akceptovaný</v>
          </cell>
          <cell r="H223" t="str">
            <v>Pardubický kraj</v>
          </cell>
          <cell r="I223" t="str">
            <v>Chrudim</v>
          </cell>
          <cell r="J223">
            <v>0.28006779721422076</v>
          </cell>
          <cell r="K223">
            <v>1077.5</v>
          </cell>
          <cell r="L223" t="str">
            <v>kWp</v>
          </cell>
          <cell r="M223">
            <v>973</v>
          </cell>
          <cell r="N223" t="str">
            <v>t CO2/rok</v>
          </cell>
          <cell r="O223">
            <v>1132.55</v>
          </cell>
          <cell r="P223" t="str">
            <v>MWh/rok</v>
          </cell>
          <cell r="Q223" t="str">
            <v/>
          </cell>
          <cell r="R223" t="str">
            <v/>
          </cell>
          <cell r="S223">
            <v>258</v>
          </cell>
          <cell r="T223" t="str">
            <v>kWh</v>
          </cell>
          <cell r="U223" t="str">
            <v/>
          </cell>
          <cell r="V223" t="str">
            <v/>
          </cell>
          <cell r="W223" t="str">
            <v/>
          </cell>
          <cell r="X223" t="str">
            <v/>
          </cell>
          <cell r="Y223" t="str">
            <v>ModF – RES+ č. 2/2024 - ModF-RES3-FV_2</v>
          </cell>
          <cell r="Z223">
            <v>215.5</v>
          </cell>
          <cell r="AA223">
            <v>646.5</v>
          </cell>
          <cell r="AB223">
            <v>42.5</v>
          </cell>
          <cell r="AC223">
            <v>-388.5</v>
          </cell>
          <cell r="AD223">
            <v>0</v>
          </cell>
          <cell r="AE223">
            <v>258</v>
          </cell>
          <cell r="AF223" t="str">
            <v/>
          </cell>
          <cell r="AG223">
            <v>57.5</v>
          </cell>
          <cell r="AH223">
            <v>0</v>
          </cell>
          <cell r="AI223">
            <v>1020</v>
          </cell>
          <cell r="AJ223">
            <v>1077.5</v>
          </cell>
          <cell r="AK223">
            <v>7760</v>
          </cell>
          <cell r="AL223">
            <v>0</v>
          </cell>
          <cell r="AM223">
            <v>0</v>
          </cell>
          <cell r="AN223" t="str">
            <v>Střední podnik</v>
          </cell>
          <cell r="AO223" t="str">
            <v>Ne</v>
          </cell>
          <cell r="AP223" t="str">
            <v>Růžek Martin</v>
          </cell>
          <cell r="AQ223">
            <v>45741.416851851798</v>
          </cell>
          <cell r="AR223">
            <v>2421.086956521739</v>
          </cell>
          <cell r="AS223">
            <v>30.18842200338824</v>
          </cell>
          <cell r="AT223">
            <v>18.719744509188704</v>
          </cell>
          <cell r="AU223">
            <v>11.468677494199534</v>
          </cell>
          <cell r="AV223">
            <v>10.774941995359628</v>
          </cell>
          <cell r="AW223">
            <v>0.69373549883990715</v>
          </cell>
          <cell r="AX223">
            <v>12710781271.650002</v>
          </cell>
          <cell r="AY223" t="str">
            <v>NE</v>
          </cell>
          <cell r="AZ223" t="str">
            <v>vyřazeno</v>
          </cell>
        </row>
        <row r="224">
          <cell r="A224">
            <v>7241200011</v>
          </cell>
          <cell r="B224" t="str">
            <v>DOMECKY CZ s.r.o.</v>
          </cell>
          <cell r="C224" t="str">
            <v>FVE Bystřice o výkonu 1001 kWp</v>
          </cell>
          <cell r="D224">
            <v>5368363</v>
          </cell>
          <cell r="E224">
            <v>17894665</v>
          </cell>
          <cell r="F224">
            <v>21652544.649999999</v>
          </cell>
          <cell r="G224" t="str">
            <v>Akceptovaný</v>
          </cell>
          <cell r="H224" t="str">
            <v>Zlínský kraj</v>
          </cell>
          <cell r="I224" t="str">
            <v>Kroměříž</v>
          </cell>
          <cell r="J224">
            <v>0.29999796028592879</v>
          </cell>
          <cell r="K224">
            <v>1001</v>
          </cell>
          <cell r="L224" t="str">
            <v>kWp</v>
          </cell>
          <cell r="M224">
            <v>992.07</v>
          </cell>
          <cell r="N224" t="str">
            <v>t CO2/rok</v>
          </cell>
          <cell r="O224">
            <v>1153.57</v>
          </cell>
          <cell r="P224" t="str">
            <v>MWh/rok</v>
          </cell>
          <cell r="Q224" t="str">
            <v/>
          </cell>
          <cell r="R224" t="str">
            <v/>
          </cell>
          <cell r="S224" t="str">
            <v/>
          </cell>
          <cell r="T224" t="str">
            <v/>
          </cell>
          <cell r="U224" t="str">
            <v/>
          </cell>
          <cell r="V224" t="str">
            <v/>
          </cell>
          <cell r="W224" t="str">
            <v/>
          </cell>
          <cell r="X224" t="str">
            <v/>
          </cell>
          <cell r="Y224" t="str">
            <v>ModF – RES+ č. 2/2024 - ModF-RES3-FV_2</v>
          </cell>
          <cell r="Z224">
            <v>200.20000000000002</v>
          </cell>
          <cell r="AA224">
            <v>600.6</v>
          </cell>
          <cell r="AE224">
            <v>0</v>
          </cell>
          <cell r="AF224" t="str">
            <v/>
          </cell>
          <cell r="AG224">
            <v>0</v>
          </cell>
          <cell r="AH224">
            <v>1001</v>
          </cell>
          <cell r="AI224">
            <v>0</v>
          </cell>
          <cell r="AJ224">
            <v>1001</v>
          </cell>
          <cell r="AK224">
            <v>5363</v>
          </cell>
          <cell r="AL224">
            <v>0</v>
          </cell>
          <cell r="AM224">
            <v>0</v>
          </cell>
          <cell r="AN224" t="str">
            <v>Malý podnik a mikropodnik</v>
          </cell>
          <cell r="AO224" t="str">
            <v>Ano</v>
          </cell>
          <cell r="AP224" t="str">
            <v>Pospíšil Petr</v>
          </cell>
          <cell r="AQ224">
            <v>45741.716967592598</v>
          </cell>
          <cell r="AR224">
            <v>2421.086956521739</v>
          </cell>
          <cell r="AS224">
            <v>30.086559274902918</v>
          </cell>
          <cell r="AT224">
            <v>27.086559274902918</v>
          </cell>
          <cell r="AU224">
            <v>3</v>
          </cell>
          <cell r="AV224">
            <v>0</v>
          </cell>
          <cell r="AW224">
            <v>3</v>
          </cell>
          <cell r="AX224">
            <v>12716149634.650002</v>
          </cell>
          <cell r="AY224" t="str">
            <v>NE</v>
          </cell>
          <cell r="AZ224" t="str">
            <v>vyřazeno</v>
          </cell>
        </row>
        <row r="225">
          <cell r="A225">
            <v>7241200152</v>
          </cell>
          <cell r="B225" t="str">
            <v>Monkstone Solar s.r.o.</v>
          </cell>
          <cell r="C225" t="str">
            <v>Monkstone Solar s.r.o. - sdružená žádost na projekty FVE</v>
          </cell>
          <cell r="D225">
            <v>17993345.399999999</v>
          </cell>
          <cell r="E225">
            <v>60546076</v>
          </cell>
          <cell r="F225">
            <v>73260751.959999993</v>
          </cell>
          <cell r="G225" t="str">
            <v>Akceptovaný</v>
          </cell>
          <cell r="H225" t="str">
            <v>Moravskoslezský kraj</v>
          </cell>
          <cell r="I225" t="str">
            <v>Frýdek-Místek</v>
          </cell>
          <cell r="J225">
            <v>0.29718433610792544</v>
          </cell>
          <cell r="K225">
            <v>2722.14</v>
          </cell>
          <cell r="L225" t="str">
            <v>kWp</v>
          </cell>
          <cell r="M225">
            <v>2248.0500000000002</v>
          </cell>
          <cell r="N225" t="str">
            <v>t CO2/rok</v>
          </cell>
          <cell r="O225">
            <v>2614</v>
          </cell>
          <cell r="P225" t="str">
            <v>MWh/rok</v>
          </cell>
          <cell r="Q225" t="str">
            <v/>
          </cell>
          <cell r="R225" t="str">
            <v/>
          </cell>
          <cell r="S225" t="str">
            <v/>
          </cell>
          <cell r="T225" t="str">
            <v/>
          </cell>
          <cell r="U225" t="str">
            <v/>
          </cell>
          <cell r="V225" t="str">
            <v/>
          </cell>
          <cell r="W225" t="str">
            <v/>
          </cell>
          <cell r="X225" t="str">
            <v/>
          </cell>
          <cell r="Y225" t="str">
            <v>ModF – RES+ č. 2/2024 - ModF-RES3-FV_2</v>
          </cell>
          <cell r="Z225">
            <v>544.428</v>
          </cell>
          <cell r="AA225">
            <v>1633.2839999999999</v>
          </cell>
          <cell r="AE225">
            <v>0</v>
          </cell>
          <cell r="AF225" t="str">
            <v/>
          </cell>
          <cell r="AG225">
            <v>362.7</v>
          </cell>
          <cell r="AH225">
            <v>0</v>
          </cell>
          <cell r="AI225">
            <v>2359.44</v>
          </cell>
          <cell r="AJ225">
            <v>2722.14</v>
          </cell>
          <cell r="AK225">
            <v>6610</v>
          </cell>
          <cell r="AL225">
            <v>0</v>
          </cell>
          <cell r="AM225">
            <v>0</v>
          </cell>
          <cell r="AN225" t="str">
            <v>Velký podnik</v>
          </cell>
          <cell r="AO225" t="str">
            <v>Ne</v>
          </cell>
          <cell r="AP225" t="str">
            <v>Zugárek Martin</v>
          </cell>
          <cell r="AQ225">
            <v>45730.4943055556</v>
          </cell>
          <cell r="AR225">
            <v>2421.086956521739</v>
          </cell>
          <cell r="AS225">
            <v>23.708713437444775</v>
          </cell>
          <cell r="AT225">
            <v>21.976583569032424</v>
          </cell>
          <cell r="AU225">
            <v>1.7321298684123518</v>
          </cell>
          <cell r="AV225">
            <v>0</v>
          </cell>
          <cell r="AW225">
            <v>1.7321298684123518</v>
          </cell>
          <cell r="AX225">
            <v>12734142980.050001</v>
          </cell>
          <cell r="AY225" t="str">
            <v>NE</v>
          </cell>
          <cell r="AZ225" t="str">
            <v>vyřazeno</v>
          </cell>
        </row>
        <row r="226">
          <cell r="A226">
            <v>7241200149</v>
          </cell>
          <cell r="B226" t="str">
            <v>Sanet Energo s.r.o.</v>
          </cell>
          <cell r="C226" t="str">
            <v>FVE BEZDÍNEK</v>
          </cell>
          <cell r="D226">
            <v>7000456.0999999996</v>
          </cell>
          <cell r="E226">
            <v>24650184</v>
          </cell>
          <cell r="F226">
            <v>24650184</v>
          </cell>
          <cell r="G226" t="str">
            <v>Akceptovaný</v>
          </cell>
          <cell r="H226" t="str">
            <v>Moravskoslezský kraj</v>
          </cell>
          <cell r="I226" t="str">
            <v>Karviná</v>
          </cell>
          <cell r="J226">
            <v>0.28399204241234061</v>
          </cell>
          <cell r="K226">
            <v>1000.78</v>
          </cell>
          <cell r="L226" t="str">
            <v>kWp</v>
          </cell>
          <cell r="M226">
            <v>925.36</v>
          </cell>
          <cell r="N226" t="str">
            <v>t CO2/rok</v>
          </cell>
          <cell r="O226">
            <v>1076</v>
          </cell>
          <cell r="P226" t="str">
            <v>MWh/rok</v>
          </cell>
          <cell r="Q226" t="str">
            <v/>
          </cell>
          <cell r="R226" t="str">
            <v/>
          </cell>
          <cell r="S226" t="str">
            <v/>
          </cell>
          <cell r="T226" t="str">
            <v/>
          </cell>
          <cell r="U226" t="str">
            <v/>
          </cell>
          <cell r="V226" t="str">
            <v/>
          </cell>
          <cell r="W226" t="str">
            <v/>
          </cell>
          <cell r="X226" t="str">
            <v/>
          </cell>
          <cell r="Y226" t="str">
            <v>ModF – RES+ č. 2/2024 - ModF-RES3-FV_2</v>
          </cell>
          <cell r="Z226">
            <v>200.15600000000001</v>
          </cell>
          <cell r="AA226">
            <v>600.46799999999996</v>
          </cell>
          <cell r="AE226">
            <v>0</v>
          </cell>
          <cell r="AF226" t="str">
            <v/>
          </cell>
          <cell r="AG226">
            <v>0</v>
          </cell>
          <cell r="AH226">
            <v>0</v>
          </cell>
          <cell r="AI226">
            <v>1000.78</v>
          </cell>
          <cell r="AJ226">
            <v>1000.78</v>
          </cell>
          <cell r="AK226">
            <v>6995</v>
          </cell>
          <cell r="AL226">
            <v>0</v>
          </cell>
          <cell r="AM226">
            <v>0</v>
          </cell>
          <cell r="AN226" t="str">
            <v>Střední podnik</v>
          </cell>
          <cell r="AO226" t="str">
            <v>Ne</v>
          </cell>
          <cell r="AP226" t="str">
            <v>Pospíšil Petr</v>
          </cell>
          <cell r="AQ226">
            <v>45698.449317129598</v>
          </cell>
          <cell r="AR226">
            <v>2421.086956521739</v>
          </cell>
          <cell r="AS226">
            <v>20.767007489821921</v>
          </cell>
          <cell r="AT226">
            <v>20.767007489821921</v>
          </cell>
          <cell r="AU226">
            <v>0</v>
          </cell>
          <cell r="AV226">
            <v>0</v>
          </cell>
          <cell r="AW226">
            <v>0</v>
          </cell>
          <cell r="AX226">
            <v>12741143436.150002</v>
          </cell>
          <cell r="AY226" t="str">
            <v>NE</v>
          </cell>
          <cell r="AZ226" t="str">
            <v>vyřazeno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C0DE77-C675-4924-BE75-97C0BF800F2F}" name="Tabulka35" displayName="Tabulka35" ref="B1:F226" totalsRowShown="0" headerRowDxfId="2">
  <autoFilter ref="B1:F226" xr:uid="{E8C0DE77-C675-4924-BE75-97C0BF800F2F}"/>
  <sortState xmlns:xlrd2="http://schemas.microsoft.com/office/spreadsheetml/2017/richdata2" ref="B2:F226">
    <sortCondition descending="1" ref="E1:E226"/>
  </sortState>
  <tableColumns count="5">
    <tableColumn id="1" xr3:uid="{8878C435-92D0-4227-AA82-27913F735D28}" name="Registrační číslo žádosti"/>
    <tableColumn id="2" xr3:uid="{9B25095D-C797-4D85-BE21-2502907E01B3}" name="Název žadatele">
      <calculatedColumnFormula>VLOOKUP(Tabulka35[[#This Row],[Registrační číslo žádosti]],'[1]DATA akceptované'!A:AZ,2,FALSE)</calculatedColumnFormula>
    </tableColumn>
    <tableColumn id="3" xr3:uid="{FCCF0EEB-32FF-429D-B83E-40E3B370F9E7}" name="Název projektu">
      <calculatedColumnFormula>VLOOKUP(Tabulka35[[#This Row],[Registrační číslo žádosti]],'[1]DATA akceptované'!A:AZ,3,FALSE)</calculatedColumnFormula>
    </tableColumn>
    <tableColumn id="46" xr3:uid="{5BEAD295-5C43-4969-A74A-89AB5BA98054}" name="Počet bodů" dataDxfId="1">
      <calculatedColumnFormula>VLOOKUP(Tabulka35[[#This Row],[Registrační číslo žádosti]],'[1]DATA akceptované'!A:AZ,45,FALSE)</calculatedColumnFormula>
    </tableColumn>
    <tableColumn id="51" xr3:uid="{C4048F8A-57C1-4237-A76C-3A9E284F63A2}" name="Doporučení" dataDxfId="0">
      <calculatedColumnFormula>VLOOKUP(Tabulka35[[#This Row],[Registrační číslo žádosti]],'[1]DATA akceptované'!A:AZ,51,FALSE)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2A480-F363-48B3-85E8-4780CEE2ABB4}">
  <dimension ref="A1:F226"/>
  <sheetViews>
    <sheetView tabSelected="1" workbookViewId="0">
      <selection activeCell="E1" sqref="E1"/>
    </sheetView>
  </sheetViews>
  <sheetFormatPr defaultRowHeight="14.5" x14ac:dyDescent="0.35"/>
  <cols>
    <col min="2" max="2" width="14.7265625" customWidth="1"/>
    <col min="3" max="4" width="16.81640625" customWidth="1"/>
    <col min="5" max="7" width="15.6328125" customWidth="1"/>
  </cols>
  <sheetData>
    <row r="1" spans="1:6" ht="56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6" x14ac:dyDescent="0.35">
      <c r="A2" s="4">
        <v>1</v>
      </c>
      <c r="B2">
        <v>7241200185</v>
      </c>
      <c r="C2" t="str">
        <f>VLOOKUP(Tabulka35[[#This Row],[Registrační číslo žádosti]],'[1]DATA akceptované'!A:AZ,2,FALSE)</f>
        <v>NECY s.r.o.</v>
      </c>
      <c r="D2" t="str">
        <f>VLOOKUP(Tabulka35[[#This Row],[Registrační číslo žádosti]],'[1]DATA akceptované'!A:AZ,3,FALSE)</f>
        <v xml:space="preserve">FVE Otrokovice NECY s.r.o. </v>
      </c>
      <c r="E2" s="5">
        <f>VLOOKUP(Tabulka35[[#This Row],[Registrační číslo žádosti]],'[1]DATA akceptované'!A:AZ,45,FALSE)</f>
        <v>77.240721102863205</v>
      </c>
      <c r="F2" s="6" t="str">
        <f>VLOOKUP(Tabulka35[[#This Row],[Registrační číslo žádosti]],'[1]DATA akceptované'!A:AZ,51,FALSE)</f>
        <v>ANO</v>
      </c>
    </row>
    <row r="3" spans="1:6" x14ac:dyDescent="0.35">
      <c r="A3" s="4">
        <v>2</v>
      </c>
      <c r="B3">
        <v>7241200192</v>
      </c>
      <c r="C3" t="str">
        <f>VLOOKUP(Tabulka35[[#This Row],[Registrační číslo žádosti]],'[1]DATA akceptované'!A:AZ,2,FALSE)</f>
        <v>Pejšův mlýn Sedlčany spol. s r.o.</v>
      </c>
      <c r="D3" t="str">
        <f>VLOOKUP(Tabulka35[[#This Row],[Registrační číslo žádosti]],'[1]DATA akceptované'!A:AZ,3,FALSE)</f>
        <v>FVE pro společnost Pejšův mlýn Sedlčany spol. s r.o.</v>
      </c>
      <c r="E3" s="5">
        <f>VLOOKUP(Tabulka35[[#This Row],[Registrační číslo žádosti]],'[1]DATA akceptované'!A:AZ,45,FALSE)</f>
        <v>76.175767566453743</v>
      </c>
      <c r="F3" s="6" t="str">
        <f>VLOOKUP(Tabulka35[[#This Row],[Registrační číslo žádosti]],'[1]DATA akceptované'!A:AZ,51,FALSE)</f>
        <v>ANO</v>
      </c>
    </row>
    <row r="4" spans="1:6" x14ac:dyDescent="0.35">
      <c r="A4" s="4">
        <v>3</v>
      </c>
      <c r="B4">
        <v>7241200189</v>
      </c>
      <c r="C4" t="str">
        <f>VLOOKUP(Tabulka35[[#This Row],[Registrační číslo žádosti]],'[1]DATA akceptované'!A:AZ,2,FALSE)</f>
        <v>PAZA Distribution s.r.o.</v>
      </c>
      <c r="D4" t="str">
        <f>VLOOKUP(Tabulka35[[#This Row],[Registrační číslo žádosti]],'[1]DATA akceptované'!A:AZ,3,FALSE)</f>
        <v>FVE PAZA Distribution s.r.o.</v>
      </c>
      <c r="E4" s="5">
        <f>VLOOKUP(Tabulka35[[#This Row],[Registrační číslo žádosti]],'[1]DATA akceptované'!A:AZ,45,FALSE)</f>
        <v>76.159126020745958</v>
      </c>
      <c r="F4" s="6" t="str">
        <f>VLOOKUP(Tabulka35[[#This Row],[Registrační číslo žádosti]],'[1]DATA akceptované'!A:AZ,51,FALSE)</f>
        <v>ANO</v>
      </c>
    </row>
    <row r="5" spans="1:6" x14ac:dyDescent="0.35">
      <c r="A5" s="4">
        <v>4</v>
      </c>
      <c r="B5">
        <v>7241200220</v>
      </c>
      <c r="C5" t="str">
        <f>VLOOKUP(Tabulka35[[#This Row],[Registrační číslo žádosti]],'[1]DATA akceptované'!A:AZ,2,FALSE)</f>
        <v>8m SPV31, s.r.o.</v>
      </c>
      <c r="D5" t="str">
        <f>VLOOKUP(Tabulka35[[#This Row],[Registrační číslo žádosti]],'[1]DATA akceptované'!A:AZ,3,FALSE)</f>
        <v>FVE Chyjice 1</v>
      </c>
      <c r="E5" s="5">
        <f>VLOOKUP(Tabulka35[[#This Row],[Registrační číslo žádosti]],'[1]DATA akceptované'!A:AZ,45,FALSE)</f>
        <v>75.877933173386396</v>
      </c>
      <c r="F5" s="6" t="str">
        <f>VLOOKUP(Tabulka35[[#This Row],[Registrační číslo žádosti]],'[1]DATA akceptované'!A:AZ,51,FALSE)</f>
        <v>ANO</v>
      </c>
    </row>
    <row r="6" spans="1:6" x14ac:dyDescent="0.35">
      <c r="A6" s="4">
        <v>5</v>
      </c>
      <c r="B6">
        <v>7241200196</v>
      </c>
      <c r="C6" t="str">
        <f>VLOOKUP(Tabulka35[[#This Row],[Registrační číslo žádosti]],'[1]DATA akceptované'!A:AZ,2,FALSE)</f>
        <v>Sunny Route beta s.r.o.</v>
      </c>
      <c r="D6" t="str">
        <f>VLOOKUP(Tabulka35[[#This Row],[Registrační číslo žádosti]],'[1]DATA akceptované'!A:AZ,3,FALSE)</f>
        <v>FVE Číňov I</v>
      </c>
      <c r="E6" s="5">
        <f>VLOOKUP(Tabulka35[[#This Row],[Registrační číslo žádosti]],'[1]DATA akceptované'!A:AZ,45,FALSE)</f>
        <v>75.763080695301895</v>
      </c>
      <c r="F6" s="6" t="str">
        <f>VLOOKUP(Tabulka35[[#This Row],[Registrační číslo žádosti]],'[1]DATA akceptované'!A:AZ,51,FALSE)</f>
        <v>ANO</v>
      </c>
    </row>
    <row r="7" spans="1:6" x14ac:dyDescent="0.35">
      <c r="A7" s="4">
        <v>6</v>
      </c>
      <c r="B7">
        <v>7241200225</v>
      </c>
      <c r="C7" t="str">
        <f>VLOOKUP(Tabulka35[[#This Row],[Registrační číslo žádosti]],'[1]DATA akceptované'!A:AZ,2,FALSE)</f>
        <v>8m SPV50, s.r.o.</v>
      </c>
      <c r="D7" t="str">
        <f>VLOOKUP(Tabulka35[[#This Row],[Registrační číslo žádosti]],'[1]DATA akceptované'!A:AZ,3,FALSE)</f>
        <v>FVE Lada 1</v>
      </c>
      <c r="E7" s="5">
        <f>VLOOKUP(Tabulka35[[#This Row],[Registrační číslo žádosti]],'[1]DATA akceptované'!A:AZ,45,FALSE)</f>
        <v>75.583684746255642</v>
      </c>
      <c r="F7" s="6" t="str">
        <f>VLOOKUP(Tabulka35[[#This Row],[Registrační číslo žádosti]],'[1]DATA akceptované'!A:AZ,51,FALSE)</f>
        <v>ANO</v>
      </c>
    </row>
    <row r="8" spans="1:6" x14ac:dyDescent="0.35">
      <c r="A8" s="4">
        <v>7</v>
      </c>
      <c r="B8">
        <v>7241200221</v>
      </c>
      <c r="C8" t="str">
        <f>VLOOKUP(Tabulka35[[#This Row],[Registrační číslo žádosti]],'[1]DATA akceptované'!A:AZ,2,FALSE)</f>
        <v>8m SPV34, s.r.o.</v>
      </c>
      <c r="D8" t="str">
        <f>VLOOKUP(Tabulka35[[#This Row],[Registrační číslo žádosti]],'[1]DATA akceptované'!A:AZ,3,FALSE)</f>
        <v>FVE Rudník</v>
      </c>
      <c r="E8" s="5">
        <f>VLOOKUP(Tabulka35[[#This Row],[Registrační číslo žádosti]],'[1]DATA akceptované'!A:AZ,45,FALSE)</f>
        <v>74.659192057514545</v>
      </c>
      <c r="F8" s="6" t="str">
        <f>VLOOKUP(Tabulka35[[#This Row],[Registrační číslo žádosti]],'[1]DATA akceptované'!A:AZ,51,FALSE)</f>
        <v>ANO</v>
      </c>
    </row>
    <row r="9" spans="1:6" x14ac:dyDescent="0.35">
      <c r="A9" s="4">
        <v>8</v>
      </c>
      <c r="B9">
        <v>7241200226</v>
      </c>
      <c r="C9" t="str">
        <f>VLOOKUP(Tabulka35[[#This Row],[Registrační číslo žádosti]],'[1]DATA akceptované'!A:AZ,2,FALSE)</f>
        <v>8m SPV48, s.r.o.</v>
      </c>
      <c r="D9" t="str">
        <f>VLOOKUP(Tabulka35[[#This Row],[Registrační číslo žádosti]],'[1]DATA akceptované'!A:AZ,3,FALSE)</f>
        <v>FVE Lada 2</v>
      </c>
      <c r="E9" s="5">
        <f>VLOOKUP(Tabulka35[[#This Row],[Registrační číslo žádosti]],'[1]DATA akceptované'!A:AZ,45,FALSE)</f>
        <v>73.262808086402657</v>
      </c>
      <c r="F9" s="6" t="str">
        <f>VLOOKUP(Tabulka35[[#This Row],[Registrační číslo žádosti]],'[1]DATA akceptované'!A:AZ,51,FALSE)</f>
        <v>ANO</v>
      </c>
    </row>
    <row r="10" spans="1:6" x14ac:dyDescent="0.35">
      <c r="A10" s="4">
        <v>9</v>
      </c>
      <c r="B10">
        <v>7241200186</v>
      </c>
      <c r="C10" t="str">
        <f>VLOOKUP(Tabulka35[[#This Row],[Registrační číslo žádosti]],'[1]DATA akceptované'!A:AZ,2,FALSE)</f>
        <v>Green Centrum s.r.o.</v>
      </c>
      <c r="D10" t="str">
        <f>VLOOKUP(Tabulka35[[#This Row],[Registrační číslo žádosti]],'[1]DATA akceptované'!A:AZ,3,FALSE)</f>
        <v>FVE pro Green Centrum s.r.o. – Jindřichův Hradec</v>
      </c>
      <c r="E10" s="5">
        <f>VLOOKUP(Tabulka35[[#This Row],[Registrační číslo žádosti]],'[1]DATA akceptované'!A:AZ,45,FALSE)</f>
        <v>73.159851010384912</v>
      </c>
      <c r="F10" s="6" t="str">
        <f>VLOOKUP(Tabulka35[[#This Row],[Registrační číslo žádosti]],'[1]DATA akceptované'!A:AZ,51,FALSE)</f>
        <v>ANO</v>
      </c>
    </row>
    <row r="11" spans="1:6" x14ac:dyDescent="0.35">
      <c r="A11" s="4">
        <v>10</v>
      </c>
      <c r="B11">
        <v>7241200222</v>
      </c>
      <c r="C11" t="str">
        <f>VLOOKUP(Tabulka35[[#This Row],[Registrační číslo žádosti]],'[1]DATA akceptované'!A:AZ,2,FALSE)</f>
        <v>8m SPV55, s.r.o.</v>
      </c>
      <c r="D11" t="str">
        <f>VLOOKUP(Tabulka35[[#This Row],[Registrační číslo žádosti]],'[1]DATA akceptované'!A:AZ,3,FALSE)</f>
        <v>FVE Neratovice</v>
      </c>
      <c r="E11" s="5">
        <f>VLOOKUP(Tabulka35[[#This Row],[Registrační číslo žádosti]],'[1]DATA akceptované'!A:AZ,45,FALSE)</f>
        <v>73.115942028985501</v>
      </c>
      <c r="F11" s="6" t="str">
        <f>VLOOKUP(Tabulka35[[#This Row],[Registrační číslo žádosti]],'[1]DATA akceptované'!A:AZ,51,FALSE)</f>
        <v>ANO</v>
      </c>
    </row>
    <row r="12" spans="1:6" x14ac:dyDescent="0.35">
      <c r="A12" s="4">
        <v>11</v>
      </c>
      <c r="B12">
        <v>7241200202</v>
      </c>
      <c r="C12" t="str">
        <f>VLOOKUP(Tabulka35[[#This Row],[Registrační číslo žádosti]],'[1]DATA akceptované'!A:AZ,2,FALSE)</f>
        <v>8m SPV18, s.r.o.</v>
      </c>
      <c r="D12" t="str">
        <f>VLOOKUP(Tabulka35[[#This Row],[Registrační číslo žádosti]],'[1]DATA akceptované'!A:AZ,3,FALSE)</f>
        <v>FVE Liběchov I</v>
      </c>
      <c r="E12" s="5">
        <f>VLOOKUP(Tabulka35[[#This Row],[Registrační číslo žádosti]],'[1]DATA akceptované'!A:AZ,45,FALSE)</f>
        <v>73.115942028985501</v>
      </c>
      <c r="F12" s="6" t="str">
        <f>VLOOKUP(Tabulka35[[#This Row],[Registrační číslo žádosti]],'[1]DATA akceptované'!A:AZ,51,FALSE)</f>
        <v>ANO</v>
      </c>
    </row>
    <row r="13" spans="1:6" x14ac:dyDescent="0.35">
      <c r="A13" s="4">
        <v>12</v>
      </c>
      <c r="B13">
        <v>7241200256</v>
      </c>
      <c r="C13" t="str">
        <f>VLOOKUP(Tabulka35[[#This Row],[Registrační číslo žádosti]],'[1]DATA akceptované'!A:AZ,2,FALSE)</f>
        <v>FVE Údlice s.r.o.</v>
      </c>
      <c r="D13" t="str">
        <f>VLOOKUP(Tabulka35[[#This Row],[Registrační číslo žádosti]],'[1]DATA akceptované'!A:AZ,3,FALSE)</f>
        <v>FVE Údlice</v>
      </c>
      <c r="E13" s="5">
        <f>VLOOKUP(Tabulka35[[#This Row],[Registrační číslo žádosti]],'[1]DATA akceptované'!A:AZ,45,FALSE)</f>
        <v>73.115942028985501</v>
      </c>
      <c r="F13" s="6" t="str">
        <f>VLOOKUP(Tabulka35[[#This Row],[Registrační číslo žádosti]],'[1]DATA akceptované'!A:AZ,51,FALSE)</f>
        <v>ANO</v>
      </c>
    </row>
    <row r="14" spans="1:6" x14ac:dyDescent="0.35">
      <c r="A14" s="4">
        <v>13</v>
      </c>
      <c r="B14">
        <v>7241200263</v>
      </c>
      <c r="C14" t="str">
        <f>VLOOKUP(Tabulka35[[#This Row],[Registrační číslo žádosti]],'[1]DATA akceptované'!A:AZ,2,FALSE)</f>
        <v>FVE Tušimice gama s.r.o.</v>
      </c>
      <c r="D14" t="str">
        <f>VLOOKUP(Tabulka35[[#This Row],[Registrační číslo žádosti]],'[1]DATA akceptované'!A:AZ,3,FALSE)</f>
        <v>FVE Tušimice gama</v>
      </c>
      <c r="E14" s="5">
        <f>VLOOKUP(Tabulka35[[#This Row],[Registrační číslo žádosti]],'[1]DATA akceptované'!A:AZ,45,FALSE)</f>
        <v>72.970005503577312</v>
      </c>
      <c r="F14" s="6" t="str">
        <f>VLOOKUP(Tabulka35[[#This Row],[Registrační číslo žádosti]],'[1]DATA akceptované'!A:AZ,51,FALSE)</f>
        <v>ANO</v>
      </c>
    </row>
    <row r="15" spans="1:6" x14ac:dyDescent="0.35">
      <c r="A15" s="4">
        <v>14</v>
      </c>
      <c r="B15">
        <v>7241200262</v>
      </c>
      <c r="C15" t="str">
        <f>VLOOKUP(Tabulka35[[#This Row],[Registrační číslo žádosti]],'[1]DATA akceptované'!A:AZ,2,FALSE)</f>
        <v>FVE rekultivace s.r.o.</v>
      </c>
      <c r="D15" t="str">
        <f>VLOOKUP(Tabulka35[[#This Row],[Registrační číslo žádosti]],'[1]DATA akceptované'!A:AZ,3,FALSE)</f>
        <v>FVE rekultivace</v>
      </c>
      <c r="E15" s="5">
        <f>VLOOKUP(Tabulka35[[#This Row],[Registrační číslo žádosti]],'[1]DATA akceptované'!A:AZ,45,FALSE)</f>
        <v>72.824989713345218</v>
      </c>
      <c r="F15" s="6" t="str">
        <f>VLOOKUP(Tabulka35[[#This Row],[Registrační číslo žádosti]],'[1]DATA akceptované'!A:AZ,51,FALSE)</f>
        <v>ANO</v>
      </c>
    </row>
    <row r="16" spans="1:6" x14ac:dyDescent="0.35">
      <c r="A16" s="4">
        <v>15</v>
      </c>
      <c r="B16">
        <v>7241200224</v>
      </c>
      <c r="C16" t="str">
        <f>VLOOKUP(Tabulka35[[#This Row],[Registrační číslo žádosti]],'[1]DATA akceptované'!A:AZ,2,FALSE)</f>
        <v>8m SPV02, s.r.o.</v>
      </c>
      <c r="D16" t="str">
        <f>VLOOKUP(Tabulka35[[#This Row],[Registrační číslo žádosti]],'[1]DATA akceptované'!A:AZ,3,FALSE)</f>
        <v>FVE Vlčnov u Starého Jičína</v>
      </c>
      <c r="E16" s="5">
        <f>VLOOKUP(Tabulka35[[#This Row],[Registrační číslo žádosti]],'[1]DATA akceptované'!A:AZ,45,FALSE)</f>
        <v>72.752824375213962</v>
      </c>
      <c r="F16" s="6" t="str">
        <f>VLOOKUP(Tabulka35[[#This Row],[Registrační číslo žádosti]],'[1]DATA akceptované'!A:AZ,51,FALSE)</f>
        <v>ANO</v>
      </c>
    </row>
    <row r="17" spans="1:6" x14ac:dyDescent="0.35">
      <c r="A17" s="4">
        <v>16</v>
      </c>
      <c r="B17">
        <v>7241200260</v>
      </c>
      <c r="C17" t="str">
        <f>VLOOKUP(Tabulka35[[#This Row],[Registrační číslo žádosti]],'[1]DATA akceptované'!A:AZ,2,FALSE)</f>
        <v>FVE Březno alfa s.r.o.</v>
      </c>
      <c r="D17" t="str">
        <f>VLOOKUP(Tabulka35[[#This Row],[Registrační číslo žádosti]],'[1]DATA akceptované'!A:AZ,3,FALSE)</f>
        <v>FVE Březno alfa</v>
      </c>
      <c r="E17" s="5">
        <f>VLOOKUP(Tabulka35[[#This Row],[Registrační číslo žádosti]],'[1]DATA akceptované'!A:AZ,45,FALSE)</f>
        <v>72.680885972108285</v>
      </c>
      <c r="F17" s="6" t="str">
        <f>VLOOKUP(Tabulka35[[#This Row],[Registrační číslo žádosti]],'[1]DATA akceptované'!A:AZ,51,FALSE)</f>
        <v>ANO</v>
      </c>
    </row>
    <row r="18" spans="1:6" x14ac:dyDescent="0.35">
      <c r="A18" s="4">
        <v>17</v>
      </c>
      <c r="B18">
        <v>7241200261</v>
      </c>
      <c r="C18" t="str">
        <f>VLOOKUP(Tabulka35[[#This Row],[Registrační číslo žádosti]],'[1]DATA akceptované'!A:AZ,2,FALSE)</f>
        <v>FVE Hnojník s.r.o.</v>
      </c>
      <c r="D18" t="str">
        <f>VLOOKUP(Tabulka35[[#This Row],[Registrační číslo žádosti]],'[1]DATA akceptované'!A:AZ,3,FALSE)</f>
        <v>FVE Hnojník</v>
      </c>
      <c r="E18" s="5">
        <f>VLOOKUP(Tabulka35[[#This Row],[Registrační číslo žádosti]],'[1]DATA akceptované'!A:AZ,45,FALSE)</f>
        <v>72.537685702603241</v>
      </c>
      <c r="F18" s="6" t="str">
        <f>VLOOKUP(Tabulka35[[#This Row],[Registrační číslo žádosti]],'[1]DATA akceptované'!A:AZ,51,FALSE)</f>
        <v>ANO</v>
      </c>
    </row>
    <row r="19" spans="1:6" x14ac:dyDescent="0.35">
      <c r="A19" s="4">
        <v>18</v>
      </c>
      <c r="B19">
        <v>7241200230</v>
      </c>
      <c r="C19" t="str">
        <f>VLOOKUP(Tabulka35[[#This Row],[Registrační číslo žádosti]],'[1]DATA akceptované'!A:AZ,2,FALSE)</f>
        <v>8m SPV32, s.r.o.</v>
      </c>
      <c r="D19" t="str">
        <f>VLOOKUP(Tabulka35[[#This Row],[Registrační číslo žádosti]],'[1]DATA akceptované'!A:AZ,3,FALSE)</f>
        <v>FVE Chyjice 2</v>
      </c>
      <c r="E19" s="5">
        <f>VLOOKUP(Tabulka35[[#This Row],[Registrační číslo žádosti]],'[1]DATA akceptované'!A:AZ,45,FALSE)</f>
        <v>72.466421718718095</v>
      </c>
      <c r="F19" s="6" t="str">
        <f>VLOOKUP(Tabulka35[[#This Row],[Registrační číslo žádosti]],'[1]DATA akceptované'!A:AZ,51,FALSE)</f>
        <v>ANO</v>
      </c>
    </row>
    <row r="20" spans="1:6" x14ac:dyDescent="0.35">
      <c r="A20" s="4">
        <v>19</v>
      </c>
      <c r="B20">
        <v>7241200223</v>
      </c>
      <c r="C20" t="str">
        <f>VLOOKUP(Tabulka35[[#This Row],[Registrační číslo žádosti]],'[1]DATA akceptované'!A:AZ,2,FALSE)</f>
        <v>8m SPV12, s.r.o.</v>
      </c>
      <c r="D20" t="str">
        <f>VLOOKUP(Tabulka35[[#This Row],[Registrační číslo žádosti]],'[1]DATA akceptované'!A:AZ,3,FALSE)</f>
        <v>FVE Ostrov u Poděbrad</v>
      </c>
      <c r="E20" s="5">
        <f>VLOOKUP(Tabulka35[[#This Row],[Registrační číslo žádosti]],'[1]DATA akceptované'!A:AZ,45,FALSE)</f>
        <v>72.423770291214623</v>
      </c>
      <c r="F20" s="6" t="str">
        <f>VLOOKUP(Tabulka35[[#This Row],[Registrační číslo žádosti]],'[1]DATA akceptované'!A:AZ,51,FALSE)</f>
        <v>ANO</v>
      </c>
    </row>
    <row r="21" spans="1:6" x14ac:dyDescent="0.35">
      <c r="A21" s="4">
        <v>20</v>
      </c>
      <c r="B21">
        <v>7241200229</v>
      </c>
      <c r="C21" t="str">
        <f>VLOOKUP(Tabulka35[[#This Row],[Registrační číslo žádosti]],'[1]DATA akceptované'!A:AZ,2,FALSE)</f>
        <v>8m SPV41, s.r.o.</v>
      </c>
      <c r="D21" t="str">
        <f>VLOOKUP(Tabulka35[[#This Row],[Registrační číslo žádosti]],'[1]DATA akceptované'!A:AZ,3,FALSE)</f>
        <v>FVE Lada 3</v>
      </c>
      <c r="E21" s="5">
        <f>VLOOKUP(Tabulka35[[#This Row],[Registrační číslo žádosti]],'[1]DATA akceptované'!A:AZ,45,FALSE)</f>
        <v>72.409570925696897</v>
      </c>
      <c r="F21" s="6" t="str">
        <f>VLOOKUP(Tabulka35[[#This Row],[Registrační číslo žádosti]],'[1]DATA akceptované'!A:AZ,51,FALSE)</f>
        <v>ANO</v>
      </c>
    </row>
    <row r="22" spans="1:6" x14ac:dyDescent="0.35">
      <c r="A22" s="4">
        <v>21</v>
      </c>
      <c r="B22">
        <v>7241200118</v>
      </c>
      <c r="C22" t="str">
        <f>VLOOKUP(Tabulka35[[#This Row],[Registrační číslo žádosti]],'[1]DATA akceptované'!A:AZ,2,FALSE)</f>
        <v>ZTB Energo 2 s.r.o.</v>
      </c>
      <c r="D22" t="str">
        <f>VLOOKUP(Tabulka35[[#This Row],[Registrační číslo žádosti]],'[1]DATA akceptované'!A:AZ,3,FALSE)</f>
        <v>FVE Stonava 2 – ZTB Energo 2 s.r.o.</v>
      </c>
      <c r="E22" s="5">
        <f>VLOOKUP(Tabulka35[[#This Row],[Registrační číslo žádosti]],'[1]DATA akceptované'!A:AZ,45,FALSE)</f>
        <v>72.384610983981688</v>
      </c>
      <c r="F22" s="6" t="str">
        <f>VLOOKUP(Tabulka35[[#This Row],[Registrační číslo žádosti]],'[1]DATA akceptované'!A:AZ,51,FALSE)</f>
        <v>ANO</v>
      </c>
    </row>
    <row r="23" spans="1:6" x14ac:dyDescent="0.35">
      <c r="A23" s="4">
        <v>22</v>
      </c>
      <c r="B23">
        <v>7241200117</v>
      </c>
      <c r="C23" t="str">
        <f>VLOOKUP(Tabulka35[[#This Row],[Registrační číslo žádosti]],'[1]DATA akceptované'!A:AZ,2,FALSE)</f>
        <v>ZTB Energo 1 s.r.o.</v>
      </c>
      <c r="D23" t="str">
        <f>VLOOKUP(Tabulka35[[#This Row],[Registrační číslo žádosti]],'[1]DATA akceptované'!A:AZ,3,FALSE)</f>
        <v>FVE Stonava 1 – ZTB Energo 1 s.r.o.</v>
      </c>
      <c r="E23" s="5">
        <f>VLOOKUP(Tabulka35[[#This Row],[Registrační číslo žádosti]],'[1]DATA akceptované'!A:AZ,45,FALSE)</f>
        <v>72.384610983981688</v>
      </c>
      <c r="F23" s="6" t="str">
        <f>VLOOKUP(Tabulka35[[#This Row],[Registrační číslo žádosti]],'[1]DATA akceptované'!A:AZ,51,FALSE)</f>
        <v>ANO</v>
      </c>
    </row>
    <row r="24" spans="1:6" x14ac:dyDescent="0.35">
      <c r="A24" s="4">
        <v>23</v>
      </c>
      <c r="B24">
        <v>7241200234</v>
      </c>
      <c r="C24" t="str">
        <f>VLOOKUP(Tabulka35[[#This Row],[Registrační číslo žádosti]],'[1]DATA akceptované'!A:AZ,2,FALSE)</f>
        <v>8m SPV68, s.r.o.</v>
      </c>
      <c r="D24" t="str">
        <f>VLOOKUP(Tabulka35[[#This Row],[Registrační číslo žádosti]],'[1]DATA akceptované'!A:AZ,3,FALSE)</f>
        <v>FVE Opočnice</v>
      </c>
      <c r="E24" s="5">
        <f>VLOOKUP(Tabulka35[[#This Row],[Registrační číslo žádosti]],'[1]DATA akceptované'!A:AZ,45,FALSE)</f>
        <v>71.724512743628196</v>
      </c>
      <c r="F24" s="6" t="str">
        <f>VLOOKUP(Tabulka35[[#This Row],[Registrační číslo žádosti]],'[1]DATA akceptované'!A:AZ,51,FALSE)</f>
        <v>ANO</v>
      </c>
    </row>
    <row r="25" spans="1:6" x14ac:dyDescent="0.35">
      <c r="A25" s="4">
        <v>24</v>
      </c>
      <c r="B25">
        <v>7241200237</v>
      </c>
      <c r="C25" t="str">
        <f>VLOOKUP(Tabulka35[[#This Row],[Registrační číslo žádosti]],'[1]DATA akceptované'!A:AZ,2,FALSE)</f>
        <v>8m SPV07, s.r.o.</v>
      </c>
      <c r="D25" t="str">
        <f>VLOOKUP(Tabulka35[[#This Row],[Registrační číslo žádosti]],'[1]DATA akceptované'!A:AZ,3,FALSE)</f>
        <v>FVE Čaková</v>
      </c>
      <c r="E25" s="5">
        <f>VLOOKUP(Tabulka35[[#This Row],[Registrační číslo žádosti]],'[1]DATA akceptované'!A:AZ,45,FALSE)</f>
        <v>71.696989966555179</v>
      </c>
      <c r="F25" s="6" t="str">
        <f>VLOOKUP(Tabulka35[[#This Row],[Registrační číslo žádosti]],'[1]DATA akceptované'!A:AZ,51,FALSE)</f>
        <v>ANO</v>
      </c>
    </row>
    <row r="26" spans="1:6" x14ac:dyDescent="0.35">
      <c r="A26" s="4">
        <v>25</v>
      </c>
      <c r="B26">
        <v>7241200188</v>
      </c>
      <c r="C26" t="str">
        <f>VLOOKUP(Tabulka35[[#This Row],[Registrační číslo žádosti]],'[1]DATA akceptované'!A:AZ,2,FALSE)</f>
        <v>Solar Systems Projekt s.r.o.</v>
      </c>
      <c r="D26" t="str">
        <f>VLOOKUP(Tabulka35[[#This Row],[Registrační číslo žádosti]],'[1]DATA akceptované'!A:AZ,3,FALSE)</f>
        <v>FVE Solar Systems Projekt s.r.o.</v>
      </c>
      <c r="E26" s="5">
        <f>VLOOKUP(Tabulka35[[#This Row],[Registrační číslo žádosti]],'[1]DATA akceptované'!A:AZ,45,FALSE)</f>
        <v>71.399517001202014</v>
      </c>
      <c r="F26" s="6" t="str">
        <f>VLOOKUP(Tabulka35[[#This Row],[Registrační číslo žádosti]],'[1]DATA akceptované'!A:AZ,51,FALSE)</f>
        <v>ANO</v>
      </c>
    </row>
    <row r="27" spans="1:6" x14ac:dyDescent="0.35">
      <c r="A27" s="4">
        <v>26</v>
      </c>
      <c r="B27">
        <v>7241200216</v>
      </c>
      <c r="C27" t="str">
        <f>VLOOKUP(Tabulka35[[#This Row],[Registrační číslo žádosti]],'[1]DATA akceptované'!A:AZ,2,FALSE)</f>
        <v>Energysea FVE 3 s.r.o.</v>
      </c>
      <c r="D27" t="str">
        <f>VLOOKUP(Tabulka35[[#This Row],[Registrační číslo žádosti]],'[1]DATA akceptované'!A:AZ,3,FALSE)</f>
        <v>FVE Žižice I</v>
      </c>
      <c r="E27" s="5">
        <f>VLOOKUP(Tabulka35[[#This Row],[Registrační číslo žádosti]],'[1]DATA akceptované'!A:AZ,45,FALSE)</f>
        <v>71.288176033934249</v>
      </c>
      <c r="F27" s="6" t="str">
        <f>VLOOKUP(Tabulka35[[#This Row],[Registrační číslo žádosti]],'[1]DATA akceptované'!A:AZ,51,FALSE)</f>
        <v>ANO</v>
      </c>
    </row>
    <row r="28" spans="1:6" x14ac:dyDescent="0.35">
      <c r="A28" s="4">
        <v>27</v>
      </c>
      <c r="B28">
        <v>7241200233</v>
      </c>
      <c r="C28" t="str">
        <f>VLOOKUP(Tabulka35[[#This Row],[Registrační číslo žádosti]],'[1]DATA akceptované'!A:AZ,2,FALSE)</f>
        <v>8m SPV38, s.r.o.</v>
      </c>
      <c r="D28" t="str">
        <f>VLOOKUP(Tabulka35[[#This Row],[Registrační číslo žádosti]],'[1]DATA akceptované'!A:AZ,3,FALSE)</f>
        <v>FVE Lovčice u Nového Bydžova</v>
      </c>
      <c r="E28" s="5">
        <f>VLOOKUP(Tabulka35[[#This Row],[Registrační číslo žádosti]],'[1]DATA akceptované'!A:AZ,45,FALSE)</f>
        <v>71.220766329164178</v>
      </c>
      <c r="F28" s="6" t="str">
        <f>VLOOKUP(Tabulka35[[#This Row],[Registrační číslo žádosti]],'[1]DATA akceptované'!A:AZ,51,FALSE)</f>
        <v>ANO</v>
      </c>
    </row>
    <row r="29" spans="1:6" x14ac:dyDescent="0.35">
      <c r="A29" s="4">
        <v>28</v>
      </c>
      <c r="B29">
        <v>7241200235</v>
      </c>
      <c r="C29" t="str">
        <f>VLOOKUP(Tabulka35[[#This Row],[Registrační číslo žádosti]],'[1]DATA akceptované'!A:AZ,2,FALSE)</f>
        <v>8m SPV03, s.r.o.</v>
      </c>
      <c r="D29" t="str">
        <f>VLOOKUP(Tabulka35[[#This Row],[Registrační číslo žádosti]],'[1]DATA akceptované'!A:AZ,3,FALSE)</f>
        <v>FVE Luby</v>
      </c>
      <c r="E29" s="5">
        <f>VLOOKUP(Tabulka35[[#This Row],[Registrační číslo žádosti]],'[1]DATA akceptované'!A:AZ,45,FALSE)</f>
        <v>71.153561517113786</v>
      </c>
      <c r="F29" s="6" t="str">
        <f>VLOOKUP(Tabulka35[[#This Row],[Registrační číslo žádosti]],'[1]DATA akceptované'!A:AZ,51,FALSE)</f>
        <v>ANO</v>
      </c>
    </row>
    <row r="30" spans="1:6" x14ac:dyDescent="0.35">
      <c r="A30" s="4">
        <v>29</v>
      </c>
      <c r="B30">
        <v>7241200236</v>
      </c>
      <c r="C30" t="str">
        <f>VLOOKUP(Tabulka35[[#This Row],[Registrační číslo žádosti]],'[1]DATA akceptované'!A:AZ,2,FALSE)</f>
        <v>8m SPV36, s.r.o.</v>
      </c>
      <c r="D30" t="str">
        <f>VLOOKUP(Tabulka35[[#This Row],[Registrační číslo žádosti]],'[1]DATA akceptované'!A:AZ,3,FALSE)</f>
        <v>FVE Opočínek/Břehy</v>
      </c>
      <c r="E30" s="5">
        <f>VLOOKUP(Tabulka35[[#This Row],[Registrační číslo žádosti]],'[1]DATA akceptované'!A:AZ,45,FALSE)</f>
        <v>71.086560665039258</v>
      </c>
      <c r="F30" s="6" t="str">
        <f>VLOOKUP(Tabulka35[[#This Row],[Registrační číslo žádosti]],'[1]DATA akceptované'!A:AZ,51,FALSE)</f>
        <v>ANO</v>
      </c>
    </row>
    <row r="31" spans="1:6" x14ac:dyDescent="0.35">
      <c r="A31" s="4">
        <v>30</v>
      </c>
      <c r="B31">
        <v>7241200193</v>
      </c>
      <c r="C31" t="str">
        <f>VLOOKUP(Tabulka35[[#This Row],[Registrační číslo žádosti]],'[1]DATA akceptované'!A:AZ,2,FALSE)</f>
        <v>EnergoFVE s.r.o.</v>
      </c>
      <c r="D31" t="str">
        <f>VLOOKUP(Tabulka35[[#This Row],[Registrační číslo žádosti]],'[1]DATA akceptované'!A:AZ,3,FALSE)</f>
        <v>FVE pro společnost EnergoFVE s.r.o. - FVE Rokle</v>
      </c>
      <c r="E31" s="5">
        <f>VLOOKUP(Tabulka35[[#This Row],[Registrační číslo žádosti]],'[1]DATA akceptované'!A:AZ,45,FALSE)</f>
        <v>70.623188405797094</v>
      </c>
      <c r="F31" s="6" t="str">
        <f>VLOOKUP(Tabulka35[[#This Row],[Registrační číslo žádosti]],'[1]DATA akceptované'!A:AZ,51,FALSE)</f>
        <v>ANO</v>
      </c>
    </row>
    <row r="32" spans="1:6" x14ac:dyDescent="0.35">
      <c r="A32" s="4">
        <v>31</v>
      </c>
      <c r="B32">
        <v>7241200207</v>
      </c>
      <c r="C32" t="str">
        <f>VLOOKUP(Tabulka35[[#This Row],[Registrační číslo žádosti]],'[1]DATA akceptované'!A:AZ,2,FALSE)</f>
        <v>8m SPV39, s.r.o.</v>
      </c>
      <c r="D32" t="str">
        <f>VLOOKUP(Tabulka35[[#This Row],[Registrační číslo žádosti]],'[1]DATA akceptované'!A:AZ,3,FALSE)</f>
        <v xml:space="preserve">FVE Ohnišťany </v>
      </c>
      <c r="E32" s="5">
        <f>VLOOKUP(Tabulka35[[#This Row],[Registrační číslo žádosti]],'[1]DATA akceptované'!A:AZ,45,FALSE)</f>
        <v>70.323953889443587</v>
      </c>
      <c r="F32" s="6" t="str">
        <f>VLOOKUP(Tabulka35[[#This Row],[Registrační číslo žádosti]],'[1]DATA akceptované'!A:AZ,51,FALSE)</f>
        <v>ANO</v>
      </c>
    </row>
    <row r="33" spans="1:6" x14ac:dyDescent="0.35">
      <c r="A33" s="4">
        <v>32</v>
      </c>
      <c r="B33">
        <v>7241200208</v>
      </c>
      <c r="C33" t="str">
        <f>VLOOKUP(Tabulka35[[#This Row],[Registrační číslo žádosti]],'[1]DATA akceptované'!A:AZ,2,FALSE)</f>
        <v>8m SPV79, s.r.o.</v>
      </c>
      <c r="D33" t="str">
        <f>VLOOKUP(Tabulka35[[#This Row],[Registrační číslo žádosti]],'[1]DATA akceptované'!A:AZ,3,FALSE)</f>
        <v>FVE Království</v>
      </c>
      <c r="E33" s="5">
        <f>VLOOKUP(Tabulka35[[#This Row],[Registrační číslo žádosti]],'[1]DATA akceptované'!A:AZ,45,FALSE)</f>
        <v>70.323953889443587</v>
      </c>
      <c r="F33" s="6" t="str">
        <f>VLOOKUP(Tabulka35[[#This Row],[Registrační číslo žádosti]],'[1]DATA akceptované'!A:AZ,51,FALSE)</f>
        <v>ANO</v>
      </c>
    </row>
    <row r="34" spans="1:6" x14ac:dyDescent="0.35">
      <c r="A34" s="4">
        <v>33</v>
      </c>
      <c r="B34">
        <v>7241200194</v>
      </c>
      <c r="C34" t="str">
        <f>VLOOKUP(Tabulka35[[#This Row],[Registrační číslo žádosti]],'[1]DATA akceptované'!A:AZ,2,FALSE)</f>
        <v>Energysea FVE 5 s.r.o.</v>
      </c>
      <c r="D34" t="str">
        <f>VLOOKUP(Tabulka35[[#This Row],[Registrační číslo žádosti]],'[1]DATA akceptované'!A:AZ,3,FALSE)</f>
        <v>FVE Tuněchody</v>
      </c>
      <c r="E34" s="5">
        <f>VLOOKUP(Tabulka35[[#This Row],[Registrační číslo žádosti]],'[1]DATA akceptované'!A:AZ,45,FALSE)</f>
        <v>69.889841258682168</v>
      </c>
      <c r="F34" s="6" t="str">
        <f>VLOOKUP(Tabulka35[[#This Row],[Registrační číslo žádosti]],'[1]DATA akceptované'!A:AZ,51,FALSE)</f>
        <v>ANO</v>
      </c>
    </row>
    <row r="35" spans="1:6" x14ac:dyDescent="0.35">
      <c r="A35" s="4">
        <v>34</v>
      </c>
      <c r="B35">
        <v>7241200206</v>
      </c>
      <c r="C35" t="str">
        <f>VLOOKUP(Tabulka35[[#This Row],[Registrační číslo žádosti]],'[1]DATA akceptované'!A:AZ,2,FALSE)</f>
        <v>8m SPV25, s.r.o.</v>
      </c>
      <c r="D35" t="str">
        <f>VLOOKUP(Tabulka35[[#This Row],[Registrační číslo žádosti]],'[1]DATA akceptované'!A:AZ,3,FALSE)</f>
        <v>FVE Roupov</v>
      </c>
      <c r="E35" s="5">
        <f>VLOOKUP(Tabulka35[[#This Row],[Registrační číslo žádosti]],'[1]DATA akceptované'!A:AZ,45,FALSE)</f>
        <v>68.742878560719646</v>
      </c>
      <c r="F35" s="6" t="str">
        <f>VLOOKUP(Tabulka35[[#This Row],[Registrační číslo žádosti]],'[1]DATA akceptované'!A:AZ,51,FALSE)</f>
        <v>ANO</v>
      </c>
    </row>
    <row r="36" spans="1:6" x14ac:dyDescent="0.35">
      <c r="A36" s="4">
        <v>35</v>
      </c>
      <c r="B36">
        <v>7241200217</v>
      </c>
      <c r="C36" t="str">
        <f>VLOOKUP(Tabulka35[[#This Row],[Registrační číslo žádosti]],'[1]DATA akceptované'!A:AZ,2,FALSE)</f>
        <v>Energysea FVE 3 s.r.o.</v>
      </c>
      <c r="D36" t="str">
        <f>VLOOKUP(Tabulka35[[#This Row],[Registrační číslo žádosti]],'[1]DATA akceptované'!A:AZ,3,FALSE)</f>
        <v>FVE Drnov</v>
      </c>
      <c r="E36" s="5">
        <f>VLOOKUP(Tabulka35[[#This Row],[Registrační číslo žádosti]],'[1]DATA akceptované'!A:AZ,45,FALSE)</f>
        <v>68.656622331267471</v>
      </c>
      <c r="F36" s="6" t="str">
        <f>VLOOKUP(Tabulka35[[#This Row],[Registrační číslo žádosti]],'[1]DATA akceptované'!A:AZ,51,FALSE)</f>
        <v>ANO</v>
      </c>
    </row>
    <row r="37" spans="1:6" x14ac:dyDescent="0.35">
      <c r="A37" s="4">
        <v>36</v>
      </c>
      <c r="B37">
        <v>7241200203</v>
      </c>
      <c r="C37" t="str">
        <f>VLOOKUP(Tabulka35[[#This Row],[Registrační číslo žádosti]],'[1]DATA akceptované'!A:AZ,2,FALSE)</f>
        <v>8m SPV11, s.r.o.</v>
      </c>
      <c r="D37" t="str">
        <f>VLOOKUP(Tabulka35[[#This Row],[Registrační číslo žádosti]],'[1]DATA akceptované'!A:AZ,3,FALSE)</f>
        <v>FVE Dolní Jadruž/Drmoul</v>
      </c>
      <c r="E37" s="5">
        <f>VLOOKUP(Tabulka35[[#This Row],[Registrační číslo žádosti]],'[1]DATA akceptované'!A:AZ,45,FALSE)</f>
        <v>68.623271458826451</v>
      </c>
      <c r="F37" s="6" t="str">
        <f>VLOOKUP(Tabulka35[[#This Row],[Registrační číslo žádosti]],'[1]DATA akceptované'!A:AZ,51,FALSE)</f>
        <v>ANO</v>
      </c>
    </row>
    <row r="38" spans="1:6" x14ac:dyDescent="0.35">
      <c r="A38" s="4">
        <v>37</v>
      </c>
      <c r="B38">
        <v>7241200205</v>
      </c>
      <c r="C38" t="str">
        <f>VLOOKUP(Tabulka35[[#This Row],[Registrační číslo žádosti]],'[1]DATA akceptované'!A:AZ,2,FALSE)</f>
        <v>8m SPV40, s.r.o.</v>
      </c>
      <c r="D38" t="str">
        <f>VLOOKUP(Tabulka35[[#This Row],[Registrační číslo žádosti]],'[1]DATA akceptované'!A:AZ,3,FALSE)</f>
        <v xml:space="preserve">FVE Bobnice malá </v>
      </c>
      <c r="E38" s="5">
        <f>VLOOKUP(Tabulka35[[#This Row],[Registrační číslo žádosti]],'[1]DATA akceptované'!A:AZ,45,FALSE)</f>
        <v>68.528078156462072</v>
      </c>
      <c r="F38" s="6" t="str">
        <f>VLOOKUP(Tabulka35[[#This Row],[Registrační číslo žádosti]],'[1]DATA akceptované'!A:AZ,51,FALSE)</f>
        <v>ANO</v>
      </c>
    </row>
    <row r="39" spans="1:6" x14ac:dyDescent="0.35">
      <c r="A39" s="4">
        <v>38</v>
      </c>
      <c r="B39">
        <v>7241200211</v>
      </c>
      <c r="C39" t="str">
        <f>VLOOKUP(Tabulka35[[#This Row],[Registrační číslo žádosti]],'[1]DATA akceptované'!A:AZ,2,FALSE)</f>
        <v>8m SPV05, s.r.o.</v>
      </c>
      <c r="D39" t="str">
        <f>VLOOKUP(Tabulka35[[#This Row],[Registrační číslo žádosti]],'[1]DATA akceptované'!A:AZ,3,FALSE)</f>
        <v>FVE Malé Heraltice</v>
      </c>
      <c r="E39" s="5">
        <f>VLOOKUP(Tabulka35[[#This Row],[Registrační číslo žádosti]],'[1]DATA akceptované'!A:AZ,45,FALSE)</f>
        <v>68.516209600258463</v>
      </c>
      <c r="F39" s="6" t="str">
        <f>VLOOKUP(Tabulka35[[#This Row],[Registrační číslo žádosti]],'[1]DATA akceptované'!A:AZ,51,FALSE)</f>
        <v>ANO</v>
      </c>
    </row>
    <row r="40" spans="1:6" x14ac:dyDescent="0.35">
      <c r="A40" s="4">
        <v>39</v>
      </c>
      <c r="B40">
        <v>7241200209</v>
      </c>
      <c r="C40" t="str">
        <f>VLOOKUP(Tabulka35[[#This Row],[Registrační číslo žádosti]],'[1]DATA akceptované'!A:AZ,2,FALSE)</f>
        <v>8m SPV01, s.r.o.</v>
      </c>
      <c r="D40" t="str">
        <f>VLOOKUP(Tabulka35[[#This Row],[Registrační číslo žádosti]],'[1]DATA akceptované'!A:AZ,3,FALSE)</f>
        <v>FVE Lobendava AgriFVE</v>
      </c>
      <c r="E40" s="5">
        <f>VLOOKUP(Tabulka35[[#This Row],[Registrační číslo žádosti]],'[1]DATA akceptované'!A:AZ,45,FALSE)</f>
        <v>68.445140482540467</v>
      </c>
      <c r="F40" s="6" t="str">
        <f>VLOOKUP(Tabulka35[[#This Row],[Registrační číslo žádosti]],'[1]DATA akceptované'!A:AZ,51,FALSE)</f>
        <v>ANO</v>
      </c>
    </row>
    <row r="41" spans="1:6" x14ac:dyDescent="0.35">
      <c r="A41" s="4">
        <v>40</v>
      </c>
      <c r="B41">
        <v>7241200210</v>
      </c>
      <c r="C41" t="str">
        <f>VLOOKUP(Tabulka35[[#This Row],[Registrační číslo žádosti]],'[1]DATA akceptované'!A:AZ,2,FALSE)</f>
        <v>8m SPV26, s.r.o.</v>
      </c>
      <c r="D41" t="str">
        <f>VLOOKUP(Tabulka35[[#This Row],[Registrační číslo žádosti]],'[1]DATA akceptované'!A:AZ,3,FALSE)</f>
        <v>FVE Bobnice velká</v>
      </c>
      <c r="E41" s="5">
        <f>VLOOKUP(Tabulka35[[#This Row],[Registrační číslo žádosti]],'[1]DATA akceptované'!A:AZ,45,FALSE)</f>
        <v>67.565545208406689</v>
      </c>
      <c r="F41" s="6" t="str">
        <f>VLOOKUP(Tabulka35[[#This Row],[Registrační číslo žádosti]],'[1]DATA akceptované'!A:AZ,51,FALSE)</f>
        <v>ANO</v>
      </c>
    </row>
    <row r="42" spans="1:6" x14ac:dyDescent="0.35">
      <c r="A42" s="4">
        <v>41</v>
      </c>
      <c r="B42">
        <v>7241200204</v>
      </c>
      <c r="C42" t="str">
        <f>VLOOKUP(Tabulka35[[#This Row],[Registrační číslo žádosti]],'[1]DATA akceptované'!A:AZ,2,FALSE)</f>
        <v>8m SPV120, s.r.o.</v>
      </c>
      <c r="D42" t="str">
        <f>VLOOKUP(Tabulka35[[#This Row],[Registrační číslo žádosti]],'[1]DATA akceptované'!A:AZ,3,FALSE)</f>
        <v>FVE Horní Stakory</v>
      </c>
      <c r="E42" s="5">
        <f>VLOOKUP(Tabulka35[[#This Row],[Registrační číslo žádosti]],'[1]DATA akceptované'!A:AZ,45,FALSE)</f>
        <v>66.711650462357667</v>
      </c>
      <c r="F42" s="6" t="str">
        <f>VLOOKUP(Tabulka35[[#This Row],[Registrační číslo žádosti]],'[1]DATA akceptované'!A:AZ,51,FALSE)</f>
        <v>ANO</v>
      </c>
    </row>
    <row r="43" spans="1:6" x14ac:dyDescent="0.35">
      <c r="A43" s="4">
        <v>42</v>
      </c>
      <c r="B43">
        <v>7241200244</v>
      </c>
      <c r="C43" t="str">
        <f>VLOOKUP(Tabulka35[[#This Row],[Registrační číslo žádosti]],'[1]DATA akceptované'!A:AZ,2,FALSE)</f>
        <v>FVE 71 s.r.o.</v>
      </c>
      <c r="D43" t="str">
        <f>VLOOKUP(Tabulka35[[#This Row],[Registrační číslo žádosti]],'[1]DATA akceptované'!A:AZ,3,FALSE)</f>
        <v>VÝSTAVBA FVE SPOLEČNOSTI FVE 71</v>
      </c>
      <c r="E43" s="5">
        <f>VLOOKUP(Tabulka35[[#This Row],[Registrační číslo žádosti]],'[1]DATA akceptované'!A:AZ,45,FALSE)</f>
        <v>66.590734859270611</v>
      </c>
      <c r="F43" s="6" t="str">
        <f>VLOOKUP(Tabulka35[[#This Row],[Registrační číslo žádosti]],'[1]DATA akceptované'!A:AZ,51,FALSE)</f>
        <v>ANO</v>
      </c>
    </row>
    <row r="44" spans="1:6" x14ac:dyDescent="0.35">
      <c r="A44" s="4">
        <v>43</v>
      </c>
      <c r="B44">
        <v>7241200250</v>
      </c>
      <c r="C44" t="str">
        <f>VLOOKUP(Tabulka35[[#This Row],[Registrační číslo žádosti]],'[1]DATA akceptované'!A:AZ,2,FALSE)</f>
        <v>FVE 72 s.r.o.</v>
      </c>
      <c r="D44" t="str">
        <f>VLOOKUP(Tabulka35[[#This Row],[Registrační číslo žádosti]],'[1]DATA akceptované'!A:AZ,3,FALSE)</f>
        <v>VÝSTAVBA FVE SPOLEČNOSTI FVE 72</v>
      </c>
      <c r="E44" s="5">
        <f>VLOOKUP(Tabulka35[[#This Row],[Registrační číslo žádosti]],'[1]DATA akceptované'!A:AZ,45,FALSE)</f>
        <v>66.589714826969583</v>
      </c>
      <c r="F44" s="6" t="str">
        <f>VLOOKUP(Tabulka35[[#This Row],[Registrační číslo žádosti]],'[1]DATA akceptované'!A:AZ,51,FALSE)</f>
        <v>ANO</v>
      </c>
    </row>
    <row r="45" spans="1:6" x14ac:dyDescent="0.35">
      <c r="A45" s="4">
        <v>44</v>
      </c>
      <c r="B45">
        <v>7241200258</v>
      </c>
      <c r="C45" t="str">
        <f>VLOOKUP(Tabulka35[[#This Row],[Registrační číslo žádosti]],'[1]DATA akceptované'!A:AZ,2,FALSE)</f>
        <v>FVE Horní Životice s.r.o.</v>
      </c>
      <c r="D45" t="str">
        <f>VLOOKUP(Tabulka35[[#This Row],[Registrační číslo žádosti]],'[1]DATA akceptované'!A:AZ,3,FALSE)</f>
        <v>FVE Horní Životice 26,5 MW volně stojící</v>
      </c>
      <c r="E45" s="5">
        <f>VLOOKUP(Tabulka35[[#This Row],[Registrační číslo žádosti]],'[1]DATA akceptované'!A:AZ,45,FALSE)</f>
        <v>65.032030559721051</v>
      </c>
      <c r="F45" s="6" t="str">
        <f>VLOOKUP(Tabulka35[[#This Row],[Registrační číslo žádosti]],'[1]DATA akceptované'!A:AZ,51,FALSE)</f>
        <v>ANO</v>
      </c>
    </row>
    <row r="46" spans="1:6" x14ac:dyDescent="0.35">
      <c r="A46" s="4">
        <v>45</v>
      </c>
      <c r="B46">
        <v>7241200243</v>
      </c>
      <c r="C46" t="str">
        <f>VLOOKUP(Tabulka35[[#This Row],[Registrační číslo žádosti]],'[1]DATA akceptované'!A:AZ,2,FALSE)</f>
        <v>RDS Sol s.r.o.</v>
      </c>
      <c r="D46" t="str">
        <f>VLOOKUP(Tabulka35[[#This Row],[Registrační číslo žádosti]],'[1]DATA akceptované'!A:AZ,3,FALSE)</f>
        <v>FVE Neštěmice zemní instalace</v>
      </c>
      <c r="E46" s="5">
        <f>VLOOKUP(Tabulka35[[#This Row],[Registrační číslo žádosti]],'[1]DATA akceptované'!A:AZ,45,FALSE)</f>
        <v>64.875623663578054</v>
      </c>
      <c r="F46" s="6" t="str">
        <f>VLOOKUP(Tabulka35[[#This Row],[Registrační číslo žádosti]],'[1]DATA akceptované'!A:AZ,51,FALSE)</f>
        <v>ANO</v>
      </c>
    </row>
    <row r="47" spans="1:6" x14ac:dyDescent="0.35">
      <c r="A47" s="4">
        <v>46</v>
      </c>
      <c r="B47">
        <v>7241200187</v>
      </c>
      <c r="C47" t="str">
        <f>VLOOKUP(Tabulka35[[#This Row],[Registrační číslo žádosti]],'[1]DATA akceptované'!A:AZ,2,FALSE)</f>
        <v>Vítkovská Energy, s.r.o.</v>
      </c>
      <c r="D47" t="str">
        <f>VLOOKUP(Tabulka35[[#This Row],[Registrační číslo žádosti]],'[1]DATA akceptované'!A:AZ,3,FALSE)</f>
        <v>FVE VÍTKOVSKÁ, ČERMNÁ</v>
      </c>
      <c r="E47" s="5">
        <f>VLOOKUP(Tabulka35[[#This Row],[Registrační číslo žádosti]],'[1]DATA akceptované'!A:AZ,45,FALSE)</f>
        <v>63.498798339523702</v>
      </c>
      <c r="F47" s="6" t="str">
        <f>VLOOKUP(Tabulka35[[#This Row],[Registrační číslo žádosti]],'[1]DATA akceptované'!A:AZ,51,FALSE)</f>
        <v>ANO</v>
      </c>
    </row>
    <row r="48" spans="1:6" x14ac:dyDescent="0.35">
      <c r="A48" s="4">
        <v>47</v>
      </c>
      <c r="B48">
        <v>7241200070</v>
      </c>
      <c r="C48" t="str">
        <f>VLOOKUP(Tabulka35[[#This Row],[Registrační číslo žádosti]],'[1]DATA akceptované'!A:AZ,2,FALSE)</f>
        <v>Sole orto s.r.o.</v>
      </c>
      <c r="D48" t="str">
        <f>VLOOKUP(Tabulka35[[#This Row],[Registrační číslo žádosti]],'[1]DATA akceptované'!A:AZ,3,FALSE)</f>
        <v>FVE Křišťanovice</v>
      </c>
      <c r="E48" s="5">
        <f>VLOOKUP(Tabulka35[[#This Row],[Registrační číslo žádosti]],'[1]DATA akceptované'!A:AZ,45,FALSE)</f>
        <v>63.312703627682055</v>
      </c>
      <c r="F48" s="6" t="str">
        <f>VLOOKUP(Tabulka35[[#This Row],[Registrační číslo žádosti]],'[1]DATA akceptované'!A:AZ,51,FALSE)</f>
        <v>ANO</v>
      </c>
    </row>
    <row r="49" spans="1:6" x14ac:dyDescent="0.35">
      <c r="A49" s="4">
        <v>48</v>
      </c>
      <c r="B49">
        <v>7241200228</v>
      </c>
      <c r="C49" t="str">
        <f>VLOOKUP(Tabulka35[[#This Row],[Registrační číslo žádosti]],'[1]DATA akceptované'!A:AZ,2,FALSE)</f>
        <v>Zelenergy s.r.o.</v>
      </c>
      <c r="D49" t="str">
        <f>VLOOKUP(Tabulka35[[#This Row],[Registrační číslo žádosti]],'[1]DATA akceptované'!A:AZ,3,FALSE)</f>
        <v>Instalace FVE Zelenergy s.r.o.</v>
      </c>
      <c r="E49" s="5">
        <f>VLOOKUP(Tabulka35[[#This Row],[Registrační číslo žádosti]],'[1]DATA akceptované'!A:AZ,45,FALSE)</f>
        <v>62.517168066333582</v>
      </c>
      <c r="F49" s="6" t="str">
        <f>VLOOKUP(Tabulka35[[#This Row],[Registrační číslo žádosti]],'[1]DATA akceptované'!A:AZ,51,FALSE)</f>
        <v>ANO</v>
      </c>
    </row>
    <row r="50" spans="1:6" x14ac:dyDescent="0.35">
      <c r="A50" s="4">
        <v>49</v>
      </c>
      <c r="B50">
        <v>7241200190</v>
      </c>
      <c r="C50" t="str">
        <f>VLOOKUP(Tabulka35[[#This Row],[Registrační číslo žádosti]],'[1]DATA akceptované'!A:AZ,2,FALSE)</f>
        <v>CPI Black, s.r.o.</v>
      </c>
      <c r="D50" t="str">
        <f>VLOOKUP(Tabulka35[[#This Row],[Registrační číslo žádosti]],'[1]DATA akceptované'!A:AZ,3,FALSE)</f>
        <v>RES 2024 - Sdružená FVE skupina 1</v>
      </c>
      <c r="E50" s="5">
        <f>VLOOKUP(Tabulka35[[#This Row],[Registrační číslo žádosti]],'[1]DATA akceptované'!A:AZ,45,FALSE)</f>
        <v>62.171125975473799</v>
      </c>
      <c r="F50" s="6" t="str">
        <f>VLOOKUP(Tabulka35[[#This Row],[Registrační číslo žádosti]],'[1]DATA akceptované'!A:AZ,51,FALSE)</f>
        <v>ANO</v>
      </c>
    </row>
    <row r="51" spans="1:6" x14ac:dyDescent="0.35">
      <c r="A51" s="4">
        <v>50</v>
      </c>
      <c r="B51">
        <v>7241200168</v>
      </c>
      <c r="C51" t="str">
        <f>VLOOKUP(Tabulka35[[#This Row],[Registrační číslo žádosti]],'[1]DATA akceptované'!A:AZ,2,FALSE)</f>
        <v>New Yard s.r.o.</v>
      </c>
      <c r="D51" t="str">
        <f>VLOOKUP(Tabulka35[[#This Row],[Registrační číslo žádosti]],'[1]DATA akceptované'!A:AZ,3,FALSE)</f>
        <v>FVE Nový Dvůr</v>
      </c>
      <c r="E51" s="5">
        <f>VLOOKUP(Tabulka35[[#This Row],[Registrační číslo žádosti]],'[1]DATA akceptované'!A:AZ,45,FALSE)</f>
        <v>61.574684431977559</v>
      </c>
      <c r="F51" s="6" t="str">
        <f>VLOOKUP(Tabulka35[[#This Row],[Registrační číslo žádosti]],'[1]DATA akceptované'!A:AZ,51,FALSE)</f>
        <v>ANO</v>
      </c>
    </row>
    <row r="52" spans="1:6" x14ac:dyDescent="0.35">
      <c r="A52" s="4">
        <v>51</v>
      </c>
      <c r="B52">
        <v>7241200017</v>
      </c>
      <c r="C52" t="str">
        <f>VLOOKUP(Tabulka35[[#This Row],[Registrační číslo žádosti]],'[1]DATA akceptované'!A:AZ,2,FALSE)</f>
        <v>INVICTA.EU SE</v>
      </c>
      <c r="D52" t="str">
        <f>VLOOKUP(Tabulka35[[#This Row],[Registrační číslo žádosti]],'[1]DATA akceptované'!A:AZ,3,FALSE)</f>
        <v>FVE Štědrá</v>
      </c>
      <c r="E52" s="5">
        <f>VLOOKUP(Tabulka35[[#This Row],[Registrační číslo žádosti]],'[1]DATA akceptované'!A:AZ,45,FALSE)</f>
        <v>61.339444735463594</v>
      </c>
      <c r="F52" s="6" t="str">
        <f>VLOOKUP(Tabulka35[[#This Row],[Registrační číslo žádosti]],'[1]DATA akceptované'!A:AZ,51,FALSE)</f>
        <v>ANO</v>
      </c>
    </row>
    <row r="53" spans="1:6" ht="15" thickBot="1" x14ac:dyDescent="0.4">
      <c r="A53" s="7">
        <v>52</v>
      </c>
      <c r="B53" s="8">
        <v>7241200212</v>
      </c>
      <c r="C53" s="8" t="str">
        <f>VLOOKUP(Tabulka35[[#This Row],[Registrační číslo žádosti]],'[1]DATA akceptované'!A:AZ,2,FALSE)</f>
        <v>CPI Solar ONE, a.s.</v>
      </c>
      <c r="D53" s="8" t="str">
        <f>VLOOKUP(Tabulka35[[#This Row],[Registrační číslo žádosti]],'[1]DATA akceptované'!A:AZ,3,FALSE)</f>
        <v>RES 2024 - Sdružená FVE Skupina 2</v>
      </c>
      <c r="E53" s="9">
        <f>VLOOKUP(Tabulka35[[#This Row],[Registrační číslo žádosti]],'[1]DATA akceptované'!A:AZ,45,FALSE)</f>
        <v>60.320305161125191</v>
      </c>
      <c r="F53" s="10" t="str">
        <f>VLOOKUP(Tabulka35[[#This Row],[Registrační číslo žádosti]],'[1]DATA akceptované'!A:AZ,51,FALSE)</f>
        <v>ANO</v>
      </c>
    </row>
    <row r="54" spans="1:6" x14ac:dyDescent="0.35">
      <c r="A54" s="11">
        <v>53</v>
      </c>
      <c r="B54" s="12">
        <v>7241200073</v>
      </c>
      <c r="C54" s="12" t="str">
        <f>VLOOKUP(Tabulka35[[#This Row],[Registrační číslo žádosti]],'[1]DATA akceptované'!A:AZ,2,FALSE)</f>
        <v>Sole orto s.r.o.</v>
      </c>
      <c r="D54" s="12" t="str">
        <f>VLOOKUP(Tabulka35[[#This Row],[Registrační číslo žádosti]],'[1]DATA akceptované'!A:AZ,3,FALSE)</f>
        <v>FVE Petrovice 1</v>
      </c>
      <c r="E54" s="13">
        <f>VLOOKUP(Tabulka35[[#This Row],[Registrační číslo žádosti]],'[1]DATA akceptované'!A:AZ,45,FALSE)</f>
        <v>60.030285565578879</v>
      </c>
      <c r="F54" s="14" t="str">
        <f>VLOOKUP(Tabulka35[[#This Row],[Registrační číslo žádosti]],'[1]DATA akceptované'!A:AZ,51,FALSE)</f>
        <v>NE</v>
      </c>
    </row>
    <row r="55" spans="1:6" x14ac:dyDescent="0.35">
      <c r="A55" s="15">
        <v>54</v>
      </c>
      <c r="B55" s="12">
        <v>7241200088</v>
      </c>
      <c r="C55" s="12" t="str">
        <f>VLOOKUP(Tabulka35[[#This Row],[Registrační číslo žádosti]],'[1]DATA akceptované'!A:AZ,2,FALSE)</f>
        <v>ČEZ, a. s.</v>
      </c>
      <c r="D55" s="12" t="str">
        <f>VLOOKUP(Tabulka35[[#This Row],[Registrační číslo žádosti]],'[1]DATA akceptované'!A:AZ,3,FALSE)</f>
        <v>FVE Hodonín II</v>
      </c>
      <c r="E55" s="13">
        <f>VLOOKUP(Tabulka35[[#This Row],[Registrační číslo žádosti]],'[1]DATA akceptované'!A:AZ,45,FALSE)</f>
        <v>60.014822134387352</v>
      </c>
      <c r="F55" s="14" t="str">
        <f>VLOOKUP(Tabulka35[[#This Row],[Registrační číslo žádosti]],'[1]DATA akceptované'!A:AZ,51,FALSE)</f>
        <v>NE</v>
      </c>
    </row>
    <row r="56" spans="1:6" x14ac:dyDescent="0.35">
      <c r="A56" s="15">
        <v>55</v>
      </c>
      <c r="B56" s="12">
        <v>7241200079</v>
      </c>
      <c r="C56" s="12" t="str">
        <f>VLOOKUP(Tabulka35[[#This Row],[Registrační číslo žádosti]],'[1]DATA akceptované'!A:AZ,2,FALSE)</f>
        <v>ČEZ, a. s.</v>
      </c>
      <c r="D56" s="12" t="str">
        <f>VLOOKUP(Tabulka35[[#This Row],[Registrační číslo žádosti]],'[1]DATA akceptované'!A:AZ,3,FALSE)</f>
        <v>FVE DNT 05</v>
      </c>
      <c r="E56" s="13">
        <f>VLOOKUP(Tabulka35[[#This Row],[Registrační číslo žádosti]],'[1]DATA akceptované'!A:AZ,45,FALSE)</f>
        <v>60</v>
      </c>
      <c r="F56" s="14" t="str">
        <f>VLOOKUP(Tabulka35[[#This Row],[Registrační číslo žádosti]],'[1]DATA akceptované'!A:AZ,51,FALSE)</f>
        <v>NE</v>
      </c>
    </row>
    <row r="57" spans="1:6" x14ac:dyDescent="0.35">
      <c r="A57" s="15">
        <v>56</v>
      </c>
      <c r="B57" s="12">
        <v>7241200081</v>
      </c>
      <c r="C57" s="12" t="str">
        <f>VLOOKUP(Tabulka35[[#This Row],[Registrační číslo žádosti]],'[1]DATA akceptované'!A:AZ,2,FALSE)</f>
        <v>ČEZ, a. s.</v>
      </c>
      <c r="D57" s="12" t="str">
        <f>VLOOKUP(Tabulka35[[#This Row],[Registrační číslo žádosti]],'[1]DATA akceptované'!A:AZ,3,FALSE)</f>
        <v>FVE DNT 09</v>
      </c>
      <c r="E57" s="13">
        <f>VLOOKUP(Tabulka35[[#This Row],[Registrační číslo žádosti]],'[1]DATA akceptované'!A:AZ,45,FALSE)</f>
        <v>60</v>
      </c>
      <c r="F57" s="14" t="str">
        <f>VLOOKUP(Tabulka35[[#This Row],[Registrační číslo žádosti]],'[1]DATA akceptované'!A:AZ,51,FALSE)</f>
        <v>NE</v>
      </c>
    </row>
    <row r="58" spans="1:6" x14ac:dyDescent="0.35">
      <c r="A58" s="15">
        <v>57</v>
      </c>
      <c r="B58" s="12">
        <v>7241200082</v>
      </c>
      <c r="C58" s="12" t="str">
        <f>VLOOKUP(Tabulka35[[#This Row],[Registrační číslo žádosti]],'[1]DATA akceptované'!A:AZ,2,FALSE)</f>
        <v>ČEZ, a. s.</v>
      </c>
      <c r="D58" s="12" t="str">
        <f>VLOOKUP(Tabulka35[[#This Row],[Registrační číslo žádosti]],'[1]DATA akceptované'!A:AZ,3,FALSE)</f>
        <v>FVE DNT 10</v>
      </c>
      <c r="E58" s="13">
        <f>VLOOKUP(Tabulka35[[#This Row],[Registrační číslo žádosti]],'[1]DATA akceptované'!A:AZ,45,FALSE)</f>
        <v>60</v>
      </c>
      <c r="F58" s="14" t="str">
        <f>VLOOKUP(Tabulka35[[#This Row],[Registrační číslo žádosti]],'[1]DATA akceptované'!A:AZ,51,FALSE)</f>
        <v>NE</v>
      </c>
    </row>
    <row r="59" spans="1:6" x14ac:dyDescent="0.35">
      <c r="A59" s="15">
        <v>58</v>
      </c>
      <c r="B59" s="12">
        <v>7241200218</v>
      </c>
      <c r="C59" s="12" t="str">
        <f>VLOOKUP(Tabulka35[[#This Row],[Registrační číslo žádosti]],'[1]DATA akceptované'!A:AZ,2,FALSE)</f>
        <v>Energysea FVE 3 s.r.o.</v>
      </c>
      <c r="D59" s="12" t="str">
        <f>VLOOKUP(Tabulka35[[#This Row],[Registrační číslo žádosti]],'[1]DATA akceptované'!A:AZ,3,FALSE)</f>
        <v>FVE Zvoleněves</v>
      </c>
      <c r="E59" s="13">
        <f>VLOOKUP(Tabulka35[[#This Row],[Registrační číslo žádosti]],'[1]DATA akceptované'!A:AZ,45,FALSE)</f>
        <v>60</v>
      </c>
      <c r="F59" s="14" t="str">
        <f>VLOOKUP(Tabulka35[[#This Row],[Registrační číslo žádosti]],'[1]DATA akceptované'!A:AZ,51,FALSE)</f>
        <v>NE</v>
      </c>
    </row>
    <row r="60" spans="1:6" x14ac:dyDescent="0.35">
      <c r="A60" s="15">
        <v>59</v>
      </c>
      <c r="B60" s="12">
        <v>7241200115</v>
      </c>
      <c r="C60" s="12" t="str">
        <f>VLOOKUP(Tabulka35[[#This Row],[Registrační číslo žádosti]],'[1]DATA akceptované'!A:AZ,2,FALSE)</f>
        <v>AGRO FVE Levín s.r.o.</v>
      </c>
      <c r="D60" s="12" t="str">
        <f>VLOOKUP(Tabulka35[[#This Row],[Registrační číslo žádosti]],'[1]DATA akceptované'!A:AZ,3,FALSE)</f>
        <v>FVE Agro Levín</v>
      </c>
      <c r="E60" s="13">
        <f>VLOOKUP(Tabulka35[[#This Row],[Registrační číslo žádosti]],'[1]DATA akceptované'!A:AZ,45,FALSE)</f>
        <v>60</v>
      </c>
      <c r="F60" s="14" t="str">
        <f>VLOOKUP(Tabulka35[[#This Row],[Registrační číslo žádosti]],'[1]DATA akceptované'!A:AZ,51,FALSE)</f>
        <v>NE</v>
      </c>
    </row>
    <row r="61" spans="1:6" x14ac:dyDescent="0.35">
      <c r="A61" s="15">
        <v>60</v>
      </c>
      <c r="B61" s="12">
        <v>7241200002</v>
      </c>
      <c r="C61" s="12" t="str">
        <f>VLOOKUP(Tabulka35[[#This Row],[Registrační číslo žádosti]],'[1]DATA akceptované'!A:AZ,2,FALSE)</f>
        <v>KATEMO s.r.o.</v>
      </c>
      <c r="D61" s="12" t="str">
        <f>VLOOKUP(Tabulka35[[#This Row],[Registrační číslo žádosti]],'[1]DATA akceptované'!A:AZ,3,FALSE)</f>
        <v>Pozemní FVE Modlany</v>
      </c>
      <c r="E61" s="13">
        <f>VLOOKUP(Tabulka35[[#This Row],[Registrační číslo žádosti]],'[1]DATA akceptované'!A:AZ,45,FALSE)</f>
        <v>60</v>
      </c>
      <c r="F61" s="14" t="str">
        <f>VLOOKUP(Tabulka35[[#This Row],[Registrační číslo žádosti]],'[1]DATA akceptované'!A:AZ,51,FALSE)</f>
        <v>NE</v>
      </c>
    </row>
    <row r="62" spans="1:6" x14ac:dyDescent="0.35">
      <c r="A62" s="15">
        <v>61</v>
      </c>
      <c r="B62" s="12">
        <v>7241200076</v>
      </c>
      <c r="C62" s="12" t="str">
        <f>VLOOKUP(Tabulka35[[#This Row],[Registrační číslo žádosti]],'[1]DATA akceptované'!A:AZ,2,FALSE)</f>
        <v>Sole orto s.r.o.</v>
      </c>
      <c r="D62" s="12" t="str">
        <f>VLOOKUP(Tabulka35[[#This Row],[Registrační číslo žádosti]],'[1]DATA akceptované'!A:AZ,3,FALSE)</f>
        <v>FVE Petrovice 2</v>
      </c>
      <c r="E62" s="13">
        <f>VLOOKUP(Tabulka35[[#This Row],[Registrační číslo žádosti]],'[1]DATA akceptované'!A:AZ,45,FALSE)</f>
        <v>59.960386650516384</v>
      </c>
      <c r="F62" s="14" t="str">
        <f>VLOOKUP(Tabulka35[[#This Row],[Registrační číslo žádosti]],'[1]DATA akceptované'!A:AZ,51,FALSE)</f>
        <v>NE</v>
      </c>
    </row>
    <row r="63" spans="1:6" x14ac:dyDescent="0.35">
      <c r="A63" s="15">
        <v>62</v>
      </c>
      <c r="B63" s="12">
        <v>7241200086</v>
      </c>
      <c r="C63" s="12" t="str">
        <f>VLOOKUP(Tabulka35[[#This Row],[Registrační číslo žádosti]],'[1]DATA akceptované'!A:AZ,2,FALSE)</f>
        <v>ČEZ, a. s.</v>
      </c>
      <c r="D63" s="12" t="str">
        <f>VLOOKUP(Tabulka35[[#This Row],[Registrační číslo žádosti]],'[1]DATA akceptované'!A:AZ,3,FALSE)</f>
        <v>FVE EDĚ I</v>
      </c>
      <c r="E63" s="13">
        <f>VLOOKUP(Tabulka35[[#This Row],[Registrační číslo žádosti]],'[1]DATA akceptované'!A:AZ,45,FALSE)</f>
        <v>59.939939769665997</v>
      </c>
      <c r="F63" s="14" t="str">
        <f>VLOOKUP(Tabulka35[[#This Row],[Registrační číslo žádosti]],'[1]DATA akceptované'!A:AZ,51,FALSE)</f>
        <v>NE</v>
      </c>
    </row>
    <row r="64" spans="1:6" x14ac:dyDescent="0.35">
      <c r="A64" s="15">
        <v>63</v>
      </c>
      <c r="B64" s="12">
        <v>7241200078</v>
      </c>
      <c r="C64" s="12" t="str">
        <f>VLOOKUP(Tabulka35[[#This Row],[Registrační číslo žádosti]],'[1]DATA akceptované'!A:AZ,2,FALSE)</f>
        <v>ČEZ, a. s.</v>
      </c>
      <c r="D64" s="12" t="str">
        <f>VLOOKUP(Tabulka35[[#This Row],[Registrační číslo žádosti]],'[1]DATA akceptované'!A:AZ,3,FALSE)</f>
        <v>FVE Dětřichov u Svitav</v>
      </c>
      <c r="E64" s="13">
        <f>VLOOKUP(Tabulka35[[#This Row],[Registrační číslo žádosti]],'[1]DATA akceptované'!A:AZ,45,FALSE)</f>
        <v>59.8653866913439</v>
      </c>
      <c r="F64" s="14" t="str">
        <f>VLOOKUP(Tabulka35[[#This Row],[Registrační číslo žádosti]],'[1]DATA akceptované'!A:AZ,51,FALSE)</f>
        <v>NE</v>
      </c>
    </row>
    <row r="65" spans="1:6" x14ac:dyDescent="0.35">
      <c r="A65" s="15">
        <v>64</v>
      </c>
      <c r="B65" s="12">
        <v>7241200104</v>
      </c>
      <c r="C65" s="12" t="str">
        <f>VLOOKUP(Tabulka35[[#This Row],[Registrační číslo žádosti]],'[1]DATA akceptované'!A:AZ,2,FALSE)</f>
        <v>ČEZ, a. s.</v>
      </c>
      <c r="D65" s="12" t="str">
        <f>VLOOKUP(Tabulka35[[#This Row],[Registrační číslo žádosti]],'[1]DATA akceptované'!A:AZ,3,FALSE)</f>
        <v>FVE Olešnice</v>
      </c>
      <c r="E65" s="13">
        <f>VLOOKUP(Tabulka35[[#This Row],[Registrační číslo žádosti]],'[1]DATA akceptované'!A:AZ,45,FALSE)</f>
        <v>59.791222606086023</v>
      </c>
      <c r="F65" s="14" t="str">
        <f>VLOOKUP(Tabulka35[[#This Row],[Registrační číslo žádosti]],'[1]DATA akceptované'!A:AZ,51,FALSE)</f>
        <v>NE</v>
      </c>
    </row>
    <row r="66" spans="1:6" x14ac:dyDescent="0.35">
      <c r="A66" s="15">
        <v>65</v>
      </c>
      <c r="B66" s="12">
        <v>7241200106</v>
      </c>
      <c r="C66" s="12" t="str">
        <f>VLOOKUP(Tabulka35[[#This Row],[Registrační číslo žádosti]],'[1]DATA akceptované'!A:AZ,2,FALSE)</f>
        <v>ČEZ, a. s.</v>
      </c>
      <c r="D66" s="12" t="str">
        <f>VLOOKUP(Tabulka35[[#This Row],[Registrační číslo žádosti]],'[1]DATA akceptované'!A:AZ,3,FALSE)</f>
        <v>FVE Ostrov u Stříbra</v>
      </c>
      <c r="E66" s="13">
        <f>VLOOKUP(Tabulka35[[#This Row],[Registrační číslo žádosti]],'[1]DATA akceptované'!A:AZ,45,FALSE)</f>
        <v>59.717358043941019</v>
      </c>
      <c r="F66" s="14" t="str">
        <f>VLOOKUP(Tabulka35[[#This Row],[Registrační číslo žádosti]],'[1]DATA akceptované'!A:AZ,51,FALSE)</f>
        <v>NE</v>
      </c>
    </row>
    <row r="67" spans="1:6" x14ac:dyDescent="0.35">
      <c r="A67" s="15">
        <v>66</v>
      </c>
      <c r="B67" s="12">
        <v>7241200034</v>
      </c>
      <c r="C67" s="12" t="str">
        <f>VLOOKUP(Tabulka35[[#This Row],[Registrační číslo žádosti]],'[1]DATA akceptované'!A:AZ,2,FALSE)</f>
        <v>AGRO PV 125 s.r.o.</v>
      </c>
      <c r="D67" s="12" t="str">
        <f>VLOOKUP(Tabulka35[[#This Row],[Registrační číslo žádosti]],'[1]DATA akceptované'!A:AZ,3,FALSE)</f>
        <v>1249_FVE Loket</v>
      </c>
      <c r="E67" s="13">
        <f>VLOOKUP(Tabulka35[[#This Row],[Registrační číslo žádosti]],'[1]DATA akceptované'!A:AZ,45,FALSE)</f>
        <v>59.702655622374422</v>
      </c>
      <c r="F67" s="14" t="str">
        <f>VLOOKUP(Tabulka35[[#This Row],[Registrační číslo žádosti]],'[1]DATA akceptované'!A:AZ,51,FALSE)</f>
        <v>NE</v>
      </c>
    </row>
    <row r="68" spans="1:6" x14ac:dyDescent="0.35">
      <c r="A68" s="15">
        <v>67</v>
      </c>
      <c r="B68" s="12">
        <v>7241200090</v>
      </c>
      <c r="C68" s="12" t="str">
        <f>VLOOKUP(Tabulka35[[#This Row],[Registrační číslo žádosti]],'[1]DATA akceptované'!A:AZ,2,FALSE)</f>
        <v>ČEZ, a. s.</v>
      </c>
      <c r="D68" s="12" t="str">
        <f>VLOOKUP(Tabulka35[[#This Row],[Registrační číslo žádosti]],'[1]DATA akceptované'!A:AZ,3,FALSE)</f>
        <v>FVE Horažďovice</v>
      </c>
      <c r="E68" s="13">
        <f>VLOOKUP(Tabulka35[[#This Row],[Registrační číslo žádosti]],'[1]DATA akceptované'!A:AZ,45,FALSE)</f>
        <v>59.643823445157089</v>
      </c>
      <c r="F68" s="14" t="str">
        <f>VLOOKUP(Tabulka35[[#This Row],[Registrační číslo žádosti]],'[1]DATA akceptované'!A:AZ,51,FALSE)</f>
        <v>NE</v>
      </c>
    </row>
    <row r="69" spans="1:6" x14ac:dyDescent="0.35">
      <c r="A69" s="15">
        <v>68</v>
      </c>
      <c r="B69" s="12">
        <v>7241200191</v>
      </c>
      <c r="C69" s="12" t="str">
        <f>VLOOKUP(Tabulka35[[#This Row],[Registrační číslo žádosti]],'[1]DATA akceptované'!A:AZ,2,FALSE)</f>
        <v>CPI Silver, a.s.</v>
      </c>
      <c r="D69" s="12" t="str">
        <f>VLOOKUP(Tabulka35[[#This Row],[Registrační číslo žádosti]],'[1]DATA akceptované'!A:AZ,3,FALSE)</f>
        <v>RES 2024 - Sdružená FVE skupina 3</v>
      </c>
      <c r="E69" s="13">
        <f>VLOOKUP(Tabulka35[[#This Row],[Registrační číslo žádosti]],'[1]DATA akceptované'!A:AZ,45,FALSE)</f>
        <v>59.607943766389326</v>
      </c>
      <c r="F69" s="14" t="str">
        <f>VLOOKUP(Tabulka35[[#This Row],[Registrační číslo žádosti]],'[1]DATA akceptované'!A:AZ,51,FALSE)</f>
        <v>NE</v>
      </c>
    </row>
    <row r="70" spans="1:6" x14ac:dyDescent="0.35">
      <c r="A70" s="15">
        <v>69</v>
      </c>
      <c r="B70" s="12">
        <v>7241200201</v>
      </c>
      <c r="C70" s="12" t="str">
        <f>VLOOKUP(Tabulka35[[#This Row],[Registrační číslo žádosti]],'[1]DATA akceptované'!A:AZ,2,FALSE)</f>
        <v>P&amp;BQI ENERGY a.s.</v>
      </c>
      <c r="D70" s="12" t="str">
        <f>VLOOKUP(Tabulka35[[#This Row],[Registrační číslo žádosti]],'[1]DATA akceptované'!A:AZ,3,FALSE)</f>
        <v>FVE Medlice</v>
      </c>
      <c r="E70" s="13">
        <f>VLOOKUP(Tabulka35[[#This Row],[Registrační číslo žádosti]],'[1]DATA akceptované'!A:AZ,45,FALSE)</f>
        <v>59.007530271420507</v>
      </c>
      <c r="F70" s="14" t="str">
        <f>VLOOKUP(Tabulka35[[#This Row],[Registrační číslo žádosti]],'[1]DATA akceptované'!A:AZ,51,FALSE)</f>
        <v>NE</v>
      </c>
    </row>
    <row r="71" spans="1:6" x14ac:dyDescent="0.35">
      <c r="A71" s="15">
        <v>70</v>
      </c>
      <c r="B71" s="12">
        <v>7241200200</v>
      </c>
      <c r="C71" s="12" t="str">
        <f>VLOOKUP(Tabulka35[[#This Row],[Registrační číslo žádosti]],'[1]DATA akceptované'!A:AZ,2,FALSE)</f>
        <v>P&amp;BQI ENERGY a.s.</v>
      </c>
      <c r="D71" s="12" t="str">
        <f>VLOOKUP(Tabulka35[[#This Row],[Registrační číslo žádosti]],'[1]DATA akceptované'!A:AZ,3,FALSE)</f>
        <v>FVE Hořejší Kunčice</v>
      </c>
      <c r="E71" s="13">
        <f>VLOOKUP(Tabulka35[[#This Row],[Registrační číslo žádosti]],'[1]DATA akceptované'!A:AZ,45,FALSE)</f>
        <v>58.954029033505719</v>
      </c>
      <c r="F71" s="14" t="str">
        <f>VLOOKUP(Tabulka35[[#This Row],[Registrační číslo žádosti]],'[1]DATA akceptované'!A:AZ,51,FALSE)</f>
        <v>NE</v>
      </c>
    </row>
    <row r="72" spans="1:6" x14ac:dyDescent="0.35">
      <c r="A72" s="15">
        <v>71</v>
      </c>
      <c r="B72" s="12">
        <v>7241200249</v>
      </c>
      <c r="C72" s="12" t="str">
        <f>VLOOKUP(Tabulka35[[#This Row],[Registrační číslo žádosti]],'[1]DATA akceptované'!A:AZ,2,FALSE)</f>
        <v>CPI Solar ONE, a.s.</v>
      </c>
      <c r="D72" s="12" t="str">
        <f>VLOOKUP(Tabulka35[[#This Row],[Registrační číslo žádosti]],'[1]DATA akceptované'!A:AZ,3,FALSE)</f>
        <v>Skupina C – BAUHAUS České Budějovice</v>
      </c>
      <c r="E72" s="13">
        <f>VLOOKUP(Tabulka35[[#This Row],[Registrační číslo žádosti]],'[1]DATA akceptované'!A:AZ,45,FALSE)</f>
        <v>58.644251552179938</v>
      </c>
      <c r="F72" s="14" t="str">
        <f>VLOOKUP(Tabulka35[[#This Row],[Registrační číslo žádosti]],'[1]DATA akceptované'!A:AZ,51,FALSE)</f>
        <v>NE</v>
      </c>
    </row>
    <row r="73" spans="1:6" x14ac:dyDescent="0.35">
      <c r="A73" s="15">
        <v>72</v>
      </c>
      <c r="B73" s="12">
        <v>7241200165</v>
      </c>
      <c r="C73" s="12" t="str">
        <f>VLOOKUP(Tabulka35[[#This Row],[Registrační číslo žádosti]],'[1]DATA akceptované'!A:AZ,2,FALSE)</f>
        <v>Beskydská fotovoltaika, s.r.o.</v>
      </c>
      <c r="D73" s="12" t="str">
        <f>VLOOKUP(Tabulka35[[#This Row],[Registrační číslo žádosti]],'[1]DATA akceptované'!A:AZ,3,FALSE)</f>
        <v>FVE Beskydská</v>
      </c>
      <c r="E73" s="13">
        <f>VLOOKUP(Tabulka35[[#This Row],[Registrační číslo žádosti]],'[1]DATA akceptované'!A:AZ,45,FALSE)</f>
        <v>58.574684431977559</v>
      </c>
      <c r="F73" s="14" t="str">
        <f>VLOOKUP(Tabulka35[[#This Row],[Registrační číslo žádosti]],'[1]DATA akceptované'!A:AZ,51,FALSE)</f>
        <v>NE</v>
      </c>
    </row>
    <row r="74" spans="1:6" x14ac:dyDescent="0.35">
      <c r="A74" s="15">
        <v>73</v>
      </c>
      <c r="B74" s="12">
        <v>7241200155</v>
      </c>
      <c r="C74" s="12" t="str">
        <f>VLOOKUP(Tabulka35[[#This Row],[Registrační číslo žádosti]],'[1]DATA akceptované'!A:AZ,2,FALSE)</f>
        <v>POZEP   s.r.o.</v>
      </c>
      <c r="D74" s="12" t="str">
        <f>VLOOKUP(Tabulka35[[#This Row],[Registrační číslo žádosti]],'[1]DATA akceptované'!A:AZ,3,FALSE)</f>
        <v>Sdružená FVE POZEP s.r.o.</v>
      </c>
      <c r="E74" s="13">
        <f>VLOOKUP(Tabulka35[[#This Row],[Registrační číslo žádosti]],'[1]DATA akceptované'!A:AZ,45,FALSE)</f>
        <v>58.474552012955058</v>
      </c>
      <c r="F74" s="14" t="str">
        <f>VLOOKUP(Tabulka35[[#This Row],[Registrační číslo žádosti]],'[1]DATA akceptované'!A:AZ,51,FALSE)</f>
        <v>NE</v>
      </c>
    </row>
    <row r="75" spans="1:6" x14ac:dyDescent="0.35">
      <c r="A75" s="15">
        <v>74</v>
      </c>
      <c r="B75" s="12">
        <v>7241200022</v>
      </c>
      <c r="C75" s="12" t="str">
        <f>VLOOKUP(Tabulka35[[#This Row],[Registrační číslo žádosti]],'[1]DATA akceptované'!A:AZ,2,FALSE)</f>
        <v>FVE Předenice s.r.o.</v>
      </c>
      <c r="D75" s="12" t="str">
        <f>VLOOKUP(Tabulka35[[#This Row],[Registrační číslo žádosti]],'[1]DATA akceptované'!A:AZ,3,FALSE)</f>
        <v>FVE Předenice</v>
      </c>
      <c r="E75" s="13">
        <f>VLOOKUP(Tabulka35[[#This Row],[Registrační číslo žádosti]],'[1]DATA akceptované'!A:AZ,45,FALSE)</f>
        <v>58.339444735463594</v>
      </c>
      <c r="F75" s="14" t="str">
        <f>VLOOKUP(Tabulka35[[#This Row],[Registrační číslo žádosti]],'[1]DATA akceptované'!A:AZ,51,FALSE)</f>
        <v>NE</v>
      </c>
    </row>
    <row r="76" spans="1:6" x14ac:dyDescent="0.35">
      <c r="A76" s="15">
        <v>75</v>
      </c>
      <c r="B76" s="12">
        <v>7241200023</v>
      </c>
      <c r="C76" s="12" t="str">
        <f>VLOOKUP(Tabulka35[[#This Row],[Registrační číslo žádosti]],'[1]DATA akceptované'!A:AZ,2,FALSE)</f>
        <v>FVE Neuměř s.r.o.</v>
      </c>
      <c r="D76" s="12" t="str">
        <f>VLOOKUP(Tabulka35[[#This Row],[Registrační číslo žádosti]],'[1]DATA akceptované'!A:AZ,3,FALSE)</f>
        <v>FVE Neuměř</v>
      </c>
      <c r="E76" s="13">
        <f>VLOOKUP(Tabulka35[[#This Row],[Registrační číslo žádosti]],'[1]DATA akceptované'!A:AZ,45,FALSE)</f>
        <v>58.339444735463594</v>
      </c>
      <c r="F76" s="14" t="str">
        <f>VLOOKUP(Tabulka35[[#This Row],[Registrační číslo žádosti]],'[1]DATA akceptované'!A:AZ,51,FALSE)</f>
        <v>NE</v>
      </c>
    </row>
    <row r="77" spans="1:6" x14ac:dyDescent="0.35">
      <c r="A77" s="15">
        <v>76</v>
      </c>
      <c r="B77" s="12">
        <v>7241200016</v>
      </c>
      <c r="C77" s="12" t="str">
        <f>VLOOKUP(Tabulka35[[#This Row],[Registrační číslo žádosti]],'[1]DATA akceptované'!A:AZ,2,FALSE)</f>
        <v>INVICTA.EU SE</v>
      </c>
      <c r="D77" s="12" t="str">
        <f>VLOOKUP(Tabulka35[[#This Row],[Registrační číslo žádosti]],'[1]DATA akceptované'!A:AZ,3,FALSE)</f>
        <v>FVE Očihov</v>
      </c>
      <c r="E77" s="13">
        <f>VLOOKUP(Tabulka35[[#This Row],[Registrační číslo žádosti]],'[1]DATA akceptované'!A:AZ,45,FALSE)</f>
        <v>58.339444735463594</v>
      </c>
      <c r="F77" s="14" t="str">
        <f>VLOOKUP(Tabulka35[[#This Row],[Registrační číslo žádosti]],'[1]DATA akceptované'!A:AZ,51,FALSE)</f>
        <v>NE</v>
      </c>
    </row>
    <row r="78" spans="1:6" x14ac:dyDescent="0.35">
      <c r="A78" s="15">
        <v>77</v>
      </c>
      <c r="B78" s="12">
        <v>7241200024</v>
      </c>
      <c r="C78" s="12" t="str">
        <f>VLOOKUP(Tabulka35[[#This Row],[Registrační číslo žádosti]],'[1]DATA akceptované'!A:AZ,2,FALSE)</f>
        <v>AGRO FVE Libiš s.r.o.</v>
      </c>
      <c r="D78" s="12" t="str">
        <f>VLOOKUP(Tabulka35[[#This Row],[Registrační číslo žádosti]],'[1]DATA akceptované'!A:AZ,3,FALSE)</f>
        <v>FVE Libiš</v>
      </c>
      <c r="E78" s="13">
        <f>VLOOKUP(Tabulka35[[#This Row],[Registrační číslo žádosti]],'[1]DATA akceptované'!A:AZ,45,FALSE)</f>
        <v>58.339444735463594</v>
      </c>
      <c r="F78" s="14" t="str">
        <f>VLOOKUP(Tabulka35[[#This Row],[Registrační číslo žádosti]],'[1]DATA akceptované'!A:AZ,51,FALSE)</f>
        <v>NE</v>
      </c>
    </row>
    <row r="79" spans="1:6" x14ac:dyDescent="0.35">
      <c r="A79" s="15">
        <v>78</v>
      </c>
      <c r="B79" s="12">
        <v>7241200020</v>
      </c>
      <c r="C79" s="12" t="str">
        <f>VLOOKUP(Tabulka35[[#This Row],[Registrační číslo žádosti]],'[1]DATA akceptované'!A:AZ,2,FALSE)</f>
        <v>MZM Energy s.r.o.</v>
      </c>
      <c r="D79" s="12" t="str">
        <f>VLOOKUP(Tabulka35[[#This Row],[Registrační číslo žádosti]],'[1]DATA akceptované'!A:AZ,3,FALSE)</f>
        <v>FVE Smědčice</v>
      </c>
      <c r="E79" s="13">
        <f>VLOOKUP(Tabulka35[[#This Row],[Registrační číslo žádosti]],'[1]DATA akceptované'!A:AZ,45,FALSE)</f>
        <v>58.339444735463594</v>
      </c>
      <c r="F79" s="14" t="str">
        <f>VLOOKUP(Tabulka35[[#This Row],[Registrační číslo žádosti]],'[1]DATA akceptované'!A:AZ,51,FALSE)</f>
        <v>NE</v>
      </c>
    </row>
    <row r="80" spans="1:6" x14ac:dyDescent="0.35">
      <c r="A80" s="15">
        <v>79</v>
      </c>
      <c r="B80" s="12">
        <v>7241200021</v>
      </c>
      <c r="C80" s="12" t="str">
        <f>VLOOKUP(Tabulka35[[#This Row],[Registrační číslo žádosti]],'[1]DATA akceptované'!A:AZ,2,FALSE)</f>
        <v>MZM Energy s.r.o.</v>
      </c>
      <c r="D80" s="12" t="str">
        <f>VLOOKUP(Tabulka35[[#This Row],[Registrační číslo žádosti]],'[1]DATA akceptované'!A:AZ,3,FALSE)</f>
        <v>FVE Volduchy</v>
      </c>
      <c r="E80" s="13">
        <f>VLOOKUP(Tabulka35[[#This Row],[Registrační číslo žádosti]],'[1]DATA akceptované'!A:AZ,45,FALSE)</f>
        <v>58.339444735463594</v>
      </c>
      <c r="F80" s="14" t="str">
        <f>VLOOKUP(Tabulka35[[#This Row],[Registrační číslo žádosti]],'[1]DATA akceptované'!A:AZ,51,FALSE)</f>
        <v>NE</v>
      </c>
    </row>
    <row r="81" spans="1:6" x14ac:dyDescent="0.35">
      <c r="A81" s="15">
        <v>80</v>
      </c>
      <c r="B81" s="12">
        <v>7241200019</v>
      </c>
      <c r="C81" s="12" t="str">
        <f>VLOOKUP(Tabulka35[[#This Row],[Registrační číslo žádosti]],'[1]DATA akceptované'!A:AZ,2,FALSE)</f>
        <v>MZM Energy s.r.o.</v>
      </c>
      <c r="D81" s="12" t="str">
        <f>VLOOKUP(Tabulka35[[#This Row],[Registrační číslo žádosti]],'[1]DATA akceptované'!A:AZ,3,FALSE)</f>
        <v>FVE Milavče</v>
      </c>
      <c r="E81" s="13">
        <f>VLOOKUP(Tabulka35[[#This Row],[Registrační číslo žádosti]],'[1]DATA akceptované'!A:AZ,45,FALSE)</f>
        <v>58.339444735463594</v>
      </c>
      <c r="F81" s="14" t="str">
        <f>VLOOKUP(Tabulka35[[#This Row],[Registrační číslo žádosti]],'[1]DATA akceptované'!A:AZ,51,FALSE)</f>
        <v>NE</v>
      </c>
    </row>
    <row r="82" spans="1:6" x14ac:dyDescent="0.35">
      <c r="A82" s="15">
        <v>81</v>
      </c>
      <c r="B82" s="12">
        <v>7241200018</v>
      </c>
      <c r="C82" s="12" t="str">
        <f>VLOOKUP(Tabulka35[[#This Row],[Registrační číslo žádosti]],'[1]DATA akceptované'!A:AZ,2,FALSE)</f>
        <v>INVICTA.EU SE</v>
      </c>
      <c r="D82" s="12" t="str">
        <f>VLOOKUP(Tabulka35[[#This Row],[Registrační číslo žádosti]],'[1]DATA akceptované'!A:AZ,3,FALSE)</f>
        <v>FVE Zbůch</v>
      </c>
      <c r="E82" s="13">
        <f>VLOOKUP(Tabulka35[[#This Row],[Registrační číslo žádosti]],'[1]DATA akceptované'!A:AZ,45,FALSE)</f>
        <v>58.339444735463594</v>
      </c>
      <c r="F82" s="14" t="str">
        <f>VLOOKUP(Tabulka35[[#This Row],[Registrační číslo žádosti]],'[1]DATA akceptované'!A:AZ,51,FALSE)</f>
        <v>NE</v>
      </c>
    </row>
    <row r="83" spans="1:6" x14ac:dyDescent="0.35">
      <c r="A83" s="15">
        <v>82</v>
      </c>
      <c r="B83" s="12">
        <v>7241200083</v>
      </c>
      <c r="C83" s="12" t="str">
        <f>VLOOKUP(Tabulka35[[#This Row],[Registrační číslo žádosti]],'[1]DATA akceptované'!A:AZ,2,FALSE)</f>
        <v>ČEZ, a. s.</v>
      </c>
      <c r="D83" s="12" t="str">
        <f>VLOOKUP(Tabulka35[[#This Row],[Registrační číslo žádosti]],'[1]DATA akceptované'!A:AZ,3,FALSE)</f>
        <v>FVE DNT 11</v>
      </c>
      <c r="E83" s="13">
        <f>VLOOKUP(Tabulka35[[#This Row],[Registrační číslo žádosti]],'[1]DATA akceptované'!A:AZ,45,FALSE)</f>
        <v>58.316024645244617</v>
      </c>
      <c r="F83" s="14" t="str">
        <f>VLOOKUP(Tabulka35[[#This Row],[Registrační číslo žádosti]],'[1]DATA akceptované'!A:AZ,51,FALSE)</f>
        <v>NE</v>
      </c>
    </row>
    <row r="84" spans="1:6" x14ac:dyDescent="0.35">
      <c r="A84" s="15">
        <v>83</v>
      </c>
      <c r="B84" s="12">
        <v>7241200080</v>
      </c>
      <c r="C84" s="12" t="str">
        <f>VLOOKUP(Tabulka35[[#This Row],[Registrační číslo žádosti]],'[1]DATA akceptované'!A:AZ,2,FALSE)</f>
        <v>ČEZ, a. s.</v>
      </c>
      <c r="D84" s="12" t="str">
        <f>VLOOKUP(Tabulka35[[#This Row],[Registrační číslo žádosti]],'[1]DATA akceptované'!A:AZ,3,FALSE)</f>
        <v>FVE DNT 07</v>
      </c>
      <c r="E84" s="13">
        <f>VLOOKUP(Tabulka35[[#This Row],[Registrační číslo žádosti]],'[1]DATA akceptované'!A:AZ,45,FALSE)</f>
        <v>58.292623351245723</v>
      </c>
      <c r="F84" s="14" t="str">
        <f>VLOOKUP(Tabulka35[[#This Row],[Registrační číslo žádosti]],'[1]DATA akceptované'!A:AZ,51,FALSE)</f>
        <v>NE</v>
      </c>
    </row>
    <row r="85" spans="1:6" x14ac:dyDescent="0.35">
      <c r="A85" s="15">
        <v>84</v>
      </c>
      <c r="B85" s="12">
        <v>7241200108</v>
      </c>
      <c r="C85" s="12" t="str">
        <f>VLOOKUP(Tabulka35[[#This Row],[Registrační číslo žádosti]],'[1]DATA akceptované'!A:AZ,2,FALSE)</f>
        <v>3L real a.s.</v>
      </c>
      <c r="D85" s="12" t="str">
        <f>VLOOKUP(Tabulka35[[#This Row],[Registrační číslo žádosti]],'[1]DATA akceptované'!A:AZ,3,FALSE)</f>
        <v>FVE Ralsko II</v>
      </c>
      <c r="E85" s="13">
        <f>VLOOKUP(Tabulka35[[#This Row],[Registrační číslo žádosti]],'[1]DATA akceptované'!A:AZ,45,FALSE)</f>
        <v>58.269240830848105</v>
      </c>
      <c r="F85" s="14" t="str">
        <f>VLOOKUP(Tabulka35[[#This Row],[Registrační číslo žádosti]],'[1]DATA akceptované'!A:AZ,51,FALSE)</f>
        <v>NE</v>
      </c>
    </row>
    <row r="86" spans="1:6" x14ac:dyDescent="0.35">
      <c r="A86" s="15">
        <v>85</v>
      </c>
      <c r="B86" s="12">
        <v>7241200129</v>
      </c>
      <c r="C86" s="12" t="str">
        <f>VLOOKUP(Tabulka35[[#This Row],[Registrační číslo žádosti]],'[1]DATA akceptované'!A:AZ,2,FALSE)</f>
        <v>ČEZ, a. s.</v>
      </c>
      <c r="D86" s="12" t="str">
        <f>VLOOKUP(Tabulka35[[#This Row],[Registrační číslo žádosti]],'[1]DATA akceptované'!A:AZ,3,FALSE)</f>
        <v>FVE Termesivy</v>
      </c>
      <c r="E86" s="13">
        <f>VLOOKUP(Tabulka35[[#This Row],[Registrační číslo žádosti]],'[1]DATA akceptované'!A:AZ,45,FALSE)</f>
        <v>58.239821864628382</v>
      </c>
      <c r="F86" s="14" t="str">
        <f>VLOOKUP(Tabulka35[[#This Row],[Registrační číslo žádosti]],'[1]DATA akceptované'!A:AZ,51,FALSE)</f>
        <v>NE</v>
      </c>
    </row>
    <row r="87" spans="1:6" x14ac:dyDescent="0.35">
      <c r="A87" s="15">
        <v>86</v>
      </c>
      <c r="B87" s="12">
        <v>7241200131</v>
      </c>
      <c r="C87" s="12" t="str">
        <f>VLOOKUP(Tabulka35[[#This Row],[Registrační číslo žádosti]],'[1]DATA akceptované'!A:AZ,2,FALSE)</f>
        <v>ČEZ, a. s.</v>
      </c>
      <c r="D87" s="12" t="str">
        <f>VLOOKUP(Tabulka35[[#This Row],[Registrační číslo žádosti]],'[1]DATA akceptované'!A:AZ,3,FALSE)</f>
        <v>FVE Tylov</v>
      </c>
      <c r="E87" s="13">
        <f>VLOOKUP(Tabulka35[[#This Row],[Registrační číslo žádosti]],'[1]DATA akceptované'!A:AZ,45,FALSE)</f>
        <v>58.172784740593407</v>
      </c>
      <c r="F87" s="14" t="str">
        <f>VLOOKUP(Tabulka35[[#This Row],[Registrační číslo žádosti]],'[1]DATA akceptované'!A:AZ,51,FALSE)</f>
        <v>NE</v>
      </c>
    </row>
    <row r="88" spans="1:6" x14ac:dyDescent="0.35">
      <c r="A88" s="15">
        <v>87</v>
      </c>
      <c r="B88" s="12">
        <v>7241200145</v>
      </c>
      <c r="C88" s="12" t="str">
        <f>VLOOKUP(Tabulka35[[#This Row],[Registrační číslo žádosti]],'[1]DATA akceptované'!A:AZ,2,FALSE)</f>
        <v>MOFE CZ s.r.o.</v>
      </c>
      <c r="D88" s="12" t="str">
        <f>VLOOKUP(Tabulka35[[#This Row],[Registrační číslo žádosti]],'[1]DATA akceptované'!A:AZ,3,FALSE)</f>
        <v>FVE Hynčice</v>
      </c>
      <c r="E88" s="13">
        <f>VLOOKUP(Tabulka35[[#This Row],[Registrační číslo žádosti]],'[1]DATA akceptované'!A:AZ,45,FALSE)</f>
        <v>58.106086956521736</v>
      </c>
      <c r="F88" s="14" t="str">
        <f>VLOOKUP(Tabulka35[[#This Row],[Registrační číslo žádosti]],'[1]DATA akceptované'!A:AZ,51,FALSE)</f>
        <v>NE</v>
      </c>
    </row>
    <row r="89" spans="1:6" x14ac:dyDescent="0.35">
      <c r="A89" s="15">
        <v>88</v>
      </c>
      <c r="B89" s="12">
        <v>7241200044</v>
      </c>
      <c r="C89" s="12" t="str">
        <f>VLOOKUP(Tabulka35[[#This Row],[Registrační číslo žádosti]],'[1]DATA akceptované'!A:AZ,2,FALSE)</f>
        <v>SG Storage 4 s.r.o.</v>
      </c>
      <c r="D89" s="12" t="str">
        <f>VLOOKUP(Tabulka35[[#This Row],[Registrační číslo žádosti]],'[1]DATA akceptované'!A:AZ,3,FALSE)</f>
        <v>988_FVE Ochoz 4</v>
      </c>
      <c r="E89" s="13">
        <f>VLOOKUP(Tabulka35[[#This Row],[Registrační číslo žádosti]],'[1]DATA akceptované'!A:AZ,45,FALSE)</f>
        <v>58.039096672666844</v>
      </c>
      <c r="F89" s="14" t="str">
        <f>VLOOKUP(Tabulka35[[#This Row],[Registrační číslo žádosti]],'[1]DATA akceptované'!A:AZ,51,FALSE)</f>
        <v>NE</v>
      </c>
    </row>
    <row r="90" spans="1:6" x14ac:dyDescent="0.35">
      <c r="A90" s="15">
        <v>89</v>
      </c>
      <c r="B90" s="12">
        <v>7241200195</v>
      </c>
      <c r="C90" s="12" t="str">
        <f>VLOOKUP(Tabulka35[[#This Row],[Registrační číslo žádosti]],'[1]DATA akceptované'!A:AZ,2,FALSE)</f>
        <v>Rekman s.r.o.</v>
      </c>
      <c r="D90" s="12" t="str">
        <f>VLOOKUP(Tabulka35[[#This Row],[Registrační číslo žádosti]],'[1]DATA akceptované'!A:AZ,3,FALSE)</f>
        <v>Žádost ModF – RES+ č. 2/2024</v>
      </c>
      <c r="E90" s="13">
        <f>VLOOKUP(Tabulka35[[#This Row],[Registrační číslo žádosti]],'[1]DATA akceptované'!A:AZ,45,FALSE)</f>
        <v>57.906809534980326</v>
      </c>
      <c r="F90" s="14" t="str">
        <f>VLOOKUP(Tabulka35[[#This Row],[Registrační číslo žádosti]],'[1]DATA akceptované'!A:AZ,51,FALSE)</f>
        <v>NE</v>
      </c>
    </row>
    <row r="91" spans="1:6" x14ac:dyDescent="0.35">
      <c r="A91" s="15">
        <v>90</v>
      </c>
      <c r="B91" s="12">
        <v>7241200251</v>
      </c>
      <c r="C91" s="12" t="str">
        <f>VLOOKUP(Tabulka35[[#This Row],[Registrační číslo žádosti]],'[1]DATA akceptované'!A:AZ,2,FALSE)</f>
        <v>SPL a.s.</v>
      </c>
      <c r="D91" s="12" t="str">
        <f>VLOOKUP(Tabulka35[[#This Row],[Registrační číslo žádosti]],'[1]DATA akceptované'!A:AZ,3,FALSE)</f>
        <v>FVE Srch</v>
      </c>
      <c r="E91" s="13">
        <f>VLOOKUP(Tabulka35[[#This Row],[Registrační číslo žádosti]],'[1]DATA akceptované'!A:AZ,45,FALSE)</f>
        <v>57.624071601684477</v>
      </c>
      <c r="F91" s="14" t="str">
        <f>VLOOKUP(Tabulka35[[#This Row],[Registrační číslo žádosti]],'[1]DATA akceptované'!A:AZ,51,FALSE)</f>
        <v>NE</v>
      </c>
    </row>
    <row r="92" spans="1:6" x14ac:dyDescent="0.35">
      <c r="A92" s="15">
        <v>91</v>
      </c>
      <c r="B92" s="12">
        <v>7241200178</v>
      </c>
      <c r="C92" s="12" t="str">
        <f>VLOOKUP(Tabulka35[[#This Row],[Registrační číslo žádosti]],'[1]DATA akceptované'!A:AZ,2,FALSE)</f>
        <v>Agrisun 42 s.r.o.</v>
      </c>
      <c r="D92" s="12" t="str">
        <f>VLOOKUP(Tabulka35[[#This Row],[Registrační číslo žádosti]],'[1]DATA akceptované'!A:AZ,3,FALSE)</f>
        <v>1414_FVE Jílové u Prahy</v>
      </c>
      <c r="E92" s="13">
        <f>VLOOKUP(Tabulka35[[#This Row],[Registrační číslo žádosti]],'[1]DATA akceptované'!A:AZ,45,FALSE)</f>
        <v>57.559327905768228</v>
      </c>
      <c r="F92" s="14" t="str">
        <f>VLOOKUP(Tabulka35[[#This Row],[Registrační číslo žádosti]],'[1]DATA akceptované'!A:AZ,51,FALSE)</f>
        <v>NE</v>
      </c>
    </row>
    <row r="93" spans="1:6" x14ac:dyDescent="0.35">
      <c r="A93" s="15">
        <v>92</v>
      </c>
      <c r="B93" s="12">
        <v>7241200162</v>
      </c>
      <c r="C93" s="12" t="str">
        <f>VLOOKUP(Tabulka35[[#This Row],[Registrační číslo žádosti]],'[1]DATA akceptované'!A:AZ,2,FALSE)</f>
        <v>Green Power Engineering s.r.o.</v>
      </c>
      <c r="D93" s="12" t="str">
        <f>VLOOKUP(Tabulka35[[#This Row],[Registrační číslo žádosti]],'[1]DATA akceptované'!A:AZ,3,FALSE)</f>
        <v>FVE Želivsko</v>
      </c>
      <c r="E93" s="13">
        <f>VLOOKUP(Tabulka35[[#This Row],[Registrační číslo žádosti]],'[1]DATA akceptované'!A:AZ,45,FALSE)</f>
        <v>57.326447273600763</v>
      </c>
      <c r="F93" s="14" t="str">
        <f>VLOOKUP(Tabulka35[[#This Row],[Registrační číslo žádosti]],'[1]DATA akceptované'!A:AZ,51,FALSE)</f>
        <v>NE</v>
      </c>
    </row>
    <row r="94" spans="1:6" x14ac:dyDescent="0.35">
      <c r="A94" s="15">
        <v>93</v>
      </c>
      <c r="B94" s="12">
        <v>7241200180</v>
      </c>
      <c r="C94" s="12" t="str">
        <f>VLOOKUP(Tabulka35[[#This Row],[Registrační číslo žádosti]],'[1]DATA akceptované'!A:AZ,2,FALSE)</f>
        <v>Agrisun 36 s.r.o.</v>
      </c>
      <c r="D94" s="12" t="str">
        <f>VLOOKUP(Tabulka35[[#This Row],[Registrační číslo žádosti]],'[1]DATA akceptované'!A:AZ,3,FALSE)</f>
        <v>1297_FVE Kozlov u Jihlavy</v>
      </c>
      <c r="E94" s="13">
        <f>VLOOKUP(Tabulka35[[#This Row],[Registrační číslo žádosti]],'[1]DATA akceptované'!A:AZ,45,FALSE)</f>
        <v>57.038263799484952</v>
      </c>
      <c r="F94" s="14" t="str">
        <f>VLOOKUP(Tabulka35[[#This Row],[Registrační číslo žádosti]],'[1]DATA akceptované'!A:AZ,51,FALSE)</f>
        <v>NE</v>
      </c>
    </row>
    <row r="95" spans="1:6" x14ac:dyDescent="0.35">
      <c r="A95" s="15">
        <v>94</v>
      </c>
      <c r="B95" s="12">
        <v>7241200030</v>
      </c>
      <c r="C95" s="12" t="str">
        <f>VLOOKUP(Tabulka35[[#This Row],[Registrační číslo žádosti]],'[1]DATA akceptované'!A:AZ,2,FALSE)</f>
        <v>Agrisun 87 s.r.o.</v>
      </c>
      <c r="D95" s="12" t="str">
        <f>VLOOKUP(Tabulka35[[#This Row],[Registrační číslo žádosti]],'[1]DATA akceptované'!A:AZ,3,FALSE)</f>
        <v>1552_FVE Kostelní Myslová</v>
      </c>
      <c r="E95" s="13">
        <f>VLOOKUP(Tabulka35[[#This Row],[Registrační číslo žádosti]],'[1]DATA akceptované'!A:AZ,45,FALSE)</f>
        <v>56.976279958912528</v>
      </c>
      <c r="F95" s="14" t="str">
        <f>VLOOKUP(Tabulka35[[#This Row],[Registrační číslo žádosti]],'[1]DATA akceptované'!A:AZ,51,FALSE)</f>
        <v>NE</v>
      </c>
    </row>
    <row r="96" spans="1:6" x14ac:dyDescent="0.35">
      <c r="A96" s="15">
        <v>95</v>
      </c>
      <c r="B96" s="12">
        <v>7241200061</v>
      </c>
      <c r="C96" s="12" t="str">
        <f>VLOOKUP(Tabulka35[[#This Row],[Registrační číslo žádosti]],'[1]DATA akceptované'!A:AZ,2,FALSE)</f>
        <v>Technické pružiny SCHERDEL s.r.o.</v>
      </c>
      <c r="D96" s="12" t="str">
        <f>VLOOKUP(Tabulka35[[#This Row],[Registrační číslo žádosti]],'[1]DATA akceptované'!A:AZ,3,FALSE)</f>
        <v>FVE ve společnosti Technické pružiny SCHERDEL</v>
      </c>
      <c r="E96" s="13">
        <f>VLOOKUP(Tabulka35[[#This Row],[Registrační číslo žádosti]],'[1]DATA akceptované'!A:AZ,45,FALSE)</f>
        <v>56.757583346683575</v>
      </c>
      <c r="F96" s="14" t="str">
        <f>VLOOKUP(Tabulka35[[#This Row],[Registrační číslo žádosti]],'[1]DATA akceptované'!A:AZ,51,FALSE)</f>
        <v>NE</v>
      </c>
    </row>
    <row r="97" spans="1:6" x14ac:dyDescent="0.35">
      <c r="A97" s="15">
        <v>96</v>
      </c>
      <c r="B97" s="12">
        <v>7241200170</v>
      </c>
      <c r="C97" s="12" t="str">
        <f>VLOOKUP(Tabulka35[[#This Row],[Registrační číslo žádosti]],'[1]DATA akceptované'!A:AZ,2,FALSE)</f>
        <v>Energeo ML alfa s.r.o.</v>
      </c>
      <c r="D97" s="12" t="str">
        <f>VLOOKUP(Tabulka35[[#This Row],[Registrační číslo žádosti]],'[1]DATA akceptované'!A:AZ,3,FALSE)</f>
        <v>FVE Senný rybník</v>
      </c>
      <c r="E97" s="13">
        <f>VLOOKUP(Tabulka35[[#This Row],[Registrační číslo žádosti]],'[1]DATA akceptované'!A:AZ,45,FALSE)</f>
        <v>56.304347826086953</v>
      </c>
      <c r="F97" s="14" t="str">
        <f>VLOOKUP(Tabulka35[[#This Row],[Registrační číslo žádosti]],'[1]DATA akceptované'!A:AZ,51,FALSE)</f>
        <v>NE</v>
      </c>
    </row>
    <row r="98" spans="1:6" x14ac:dyDescent="0.35">
      <c r="A98" s="15">
        <v>97</v>
      </c>
      <c r="B98" s="12">
        <v>7241200245</v>
      </c>
      <c r="C98" s="12" t="str">
        <f>VLOOKUP(Tabulka35[[#This Row],[Registrační číslo žádosti]],'[1]DATA akceptované'!A:AZ,2,FALSE)</f>
        <v>CPI Solar ONE, a.s.</v>
      </c>
      <c r="D98" s="12" t="str">
        <f>VLOOKUP(Tabulka35[[#This Row],[Registrační číslo žádosti]],'[1]DATA akceptované'!A:AZ,3,FALSE)</f>
        <v>RES 2024 - Sdružená FVE Skupina 10</v>
      </c>
      <c r="E98" s="13">
        <f>VLOOKUP(Tabulka35[[#This Row],[Registrační číslo žádosti]],'[1]DATA akceptované'!A:AZ,45,FALSE)</f>
        <v>56.300301869257851</v>
      </c>
      <c r="F98" s="14" t="str">
        <f>VLOOKUP(Tabulka35[[#This Row],[Registrační číslo žádosti]],'[1]DATA akceptované'!A:AZ,51,FALSE)</f>
        <v>NE</v>
      </c>
    </row>
    <row r="99" spans="1:6" x14ac:dyDescent="0.35">
      <c r="A99" s="15">
        <v>98</v>
      </c>
      <c r="B99" s="12">
        <v>7241200058</v>
      </c>
      <c r="C99" s="12" t="str">
        <f>VLOOKUP(Tabulka35[[#This Row],[Registrační číslo žádosti]],'[1]DATA akceptované'!A:AZ,2,FALSE)</f>
        <v>DCFK developerská spol. s r.o.</v>
      </c>
      <c r="D99" s="12" t="str">
        <f>VLOOKUP(Tabulka35[[#This Row],[Registrační číslo žádosti]],'[1]DATA akceptované'!A:AZ,3,FALSE)</f>
        <v>1113_FVE Jiříkov 1</v>
      </c>
      <c r="E99" s="13">
        <f>VLOOKUP(Tabulka35[[#This Row],[Registrační číslo žádosti]],'[1]DATA akceptované'!A:AZ,45,FALSE)</f>
        <v>56.261328196661161</v>
      </c>
      <c r="F99" s="14" t="str">
        <f>VLOOKUP(Tabulka35[[#This Row],[Registrační číslo žádosti]],'[1]DATA akceptované'!A:AZ,51,FALSE)</f>
        <v>NE</v>
      </c>
    </row>
    <row r="100" spans="1:6" x14ac:dyDescent="0.35">
      <c r="A100" s="15">
        <v>99</v>
      </c>
      <c r="B100" s="12">
        <v>7241200161</v>
      </c>
      <c r="C100" s="12" t="str">
        <f>VLOOKUP(Tabulka35[[#This Row],[Registrační číslo žádosti]],'[1]DATA akceptované'!A:AZ,2,FALSE)</f>
        <v>SD CONT s.r.o.</v>
      </c>
      <c r="D100" s="12" t="str">
        <f>VLOOKUP(Tabulka35[[#This Row],[Registrační číslo žádosti]],'[1]DATA akceptované'!A:AZ,3,FALSE)</f>
        <v>FVE SD CONT 1998</v>
      </c>
      <c r="E100" s="13">
        <f>VLOOKUP(Tabulka35[[#This Row],[Registrační číslo žádosti]],'[1]DATA akceptované'!A:AZ,45,FALSE)</f>
        <v>56.195441930872086</v>
      </c>
      <c r="F100" s="14" t="str">
        <f>VLOOKUP(Tabulka35[[#This Row],[Registrační číslo žádosti]],'[1]DATA akceptované'!A:AZ,51,FALSE)</f>
        <v>NE</v>
      </c>
    </row>
    <row r="101" spans="1:6" x14ac:dyDescent="0.35">
      <c r="A101" s="15">
        <v>100</v>
      </c>
      <c r="B101" s="12">
        <v>7241200255</v>
      </c>
      <c r="C101" s="12" t="str">
        <f>VLOOKUP(Tabulka35[[#This Row],[Registrační číslo žádosti]],'[1]DATA akceptované'!A:AZ,2,FALSE)</f>
        <v>A100, s.r.o.</v>
      </c>
      <c r="D101" s="12" t="str">
        <f>VLOOKUP(Tabulka35[[#This Row],[Registrační číslo žádosti]],'[1]DATA akceptované'!A:AZ,3,FALSE)</f>
        <v>FVE Tlučná</v>
      </c>
      <c r="E101" s="13">
        <f>VLOOKUP(Tabulka35[[#This Row],[Registrační číslo žádosti]],'[1]DATA akceptované'!A:AZ,45,FALSE)</f>
        <v>56.152205034150228</v>
      </c>
      <c r="F101" s="14" t="str">
        <f>VLOOKUP(Tabulka35[[#This Row],[Registrační číslo žádosti]],'[1]DATA akceptované'!A:AZ,51,FALSE)</f>
        <v>NE</v>
      </c>
    </row>
    <row r="102" spans="1:6" x14ac:dyDescent="0.35">
      <c r="A102" s="15">
        <v>101</v>
      </c>
      <c r="B102" s="12">
        <v>7241200183</v>
      </c>
      <c r="C102" s="12" t="str">
        <f>VLOOKUP(Tabulka35[[#This Row],[Registrační číslo žádosti]],'[1]DATA akceptované'!A:AZ,2,FALSE)</f>
        <v>SE I Dolní Litvínov s.r.o.</v>
      </c>
      <c r="D102" s="12" t="str">
        <f>VLOOKUP(Tabulka35[[#This Row],[Registrační číslo žádosti]],'[1]DATA akceptované'!A:AZ,3,FALSE)</f>
        <v>Výstavba nové fotovoltaické elektrárny FVE Kolumbus s bateriovou akumulací</v>
      </c>
      <c r="E102" s="13">
        <f>VLOOKUP(Tabulka35[[#This Row],[Registrační číslo žádosti]],'[1]DATA akceptované'!A:AZ,45,FALSE)</f>
        <v>56.108608987976645</v>
      </c>
      <c r="F102" s="14" t="str">
        <f>VLOOKUP(Tabulka35[[#This Row],[Registrační číslo žádosti]],'[1]DATA akceptované'!A:AZ,51,FALSE)</f>
        <v>NE</v>
      </c>
    </row>
    <row r="103" spans="1:6" x14ac:dyDescent="0.35">
      <c r="A103" s="15">
        <v>102</v>
      </c>
      <c r="B103" s="12">
        <v>7241200167</v>
      </c>
      <c r="C103" s="12" t="str">
        <f>VLOOKUP(Tabulka35[[#This Row],[Registrační číslo žádosti]],'[1]DATA akceptované'!A:AZ,2,FALSE)</f>
        <v>Luna invest s.r.o.</v>
      </c>
      <c r="D103" s="12" t="str">
        <f>VLOOKUP(Tabulka35[[#This Row],[Registrační číslo žádosti]],'[1]DATA akceptované'!A:AZ,3,FALSE)</f>
        <v>FVE Luna invest</v>
      </c>
      <c r="E103" s="13">
        <f>VLOOKUP(Tabulka35[[#This Row],[Registrační číslo žádosti]],'[1]DATA akceptované'!A:AZ,45,FALSE)</f>
        <v>56.086956521739125</v>
      </c>
      <c r="F103" s="14" t="str">
        <f>VLOOKUP(Tabulka35[[#This Row],[Registrační číslo žádosti]],'[1]DATA akceptované'!A:AZ,51,FALSE)</f>
        <v>NE</v>
      </c>
    </row>
    <row r="104" spans="1:6" x14ac:dyDescent="0.35">
      <c r="A104" s="15">
        <v>103</v>
      </c>
      <c r="B104" s="12">
        <v>7241200198</v>
      </c>
      <c r="C104" s="12" t="str">
        <f>VLOOKUP(Tabulka35[[#This Row],[Registrační číslo žádosti]],'[1]DATA akceptované'!A:AZ,2,FALSE)</f>
        <v>JF Rychnov s.r.o.</v>
      </c>
      <c r="D104" s="12" t="str">
        <f>VLOOKUP(Tabulka35[[#This Row],[Registrační číslo žádosti]],'[1]DATA akceptované'!A:AZ,3,FALSE)</f>
        <v>Pacov u Louže Selekta RES</v>
      </c>
      <c r="E104" s="13">
        <f>VLOOKUP(Tabulka35[[#This Row],[Registrační číslo žádosti]],'[1]DATA akceptované'!A:AZ,45,FALSE)</f>
        <v>56.025958642363094</v>
      </c>
      <c r="F104" s="14" t="str">
        <f>VLOOKUP(Tabulka35[[#This Row],[Registrační číslo žádosti]],'[1]DATA akceptované'!A:AZ,51,FALSE)</f>
        <v>NE</v>
      </c>
    </row>
    <row r="105" spans="1:6" x14ac:dyDescent="0.35">
      <c r="A105" s="15">
        <v>104</v>
      </c>
      <c r="B105" s="12">
        <v>7241200266</v>
      </c>
      <c r="C105" s="12" t="str">
        <f>VLOOKUP(Tabulka35[[#This Row],[Registrační číslo žádosti]],'[1]DATA akceptované'!A:AZ,2,FALSE)</f>
        <v>SANIZO SOLAR, s.r.o.</v>
      </c>
      <c r="D105" s="12" t="str">
        <f>VLOOKUP(Tabulka35[[#This Row],[Registrační číslo žádosti]],'[1]DATA akceptované'!A:AZ,3,FALSE)</f>
        <v>FVE Dolní Němčí</v>
      </c>
      <c r="E105" s="13">
        <f>VLOOKUP(Tabulka35[[#This Row],[Registrační číslo žádosti]],'[1]DATA akceptované'!A:AZ,45,FALSE)</f>
        <v>56.009273460070617</v>
      </c>
      <c r="F105" s="14" t="str">
        <f>VLOOKUP(Tabulka35[[#This Row],[Registrační číslo žádosti]],'[1]DATA akceptované'!A:AZ,51,FALSE)</f>
        <v>NE</v>
      </c>
    </row>
    <row r="106" spans="1:6" x14ac:dyDescent="0.35">
      <c r="A106" s="15">
        <v>105</v>
      </c>
      <c r="B106" s="12">
        <v>7241200214</v>
      </c>
      <c r="C106" s="12" t="str">
        <f>VLOOKUP(Tabulka35[[#This Row],[Registrační číslo žádosti]],'[1]DATA akceptované'!A:AZ,2,FALSE)</f>
        <v>ČEZ, a. s.</v>
      </c>
      <c r="D106" s="12" t="str">
        <f>VLOOKUP(Tabulka35[[#This Row],[Registrační číslo žádosti]],'[1]DATA akceptované'!A:AZ,3,FALSE)</f>
        <v>FVE Březí u Týna nad Vltavou</v>
      </c>
      <c r="E106" s="13">
        <f>VLOOKUP(Tabulka35[[#This Row],[Registrační číslo žádosti]],'[1]DATA akceptované'!A:AZ,45,FALSE)</f>
        <v>56.000836995050975</v>
      </c>
      <c r="F106" s="14" t="str">
        <f>VLOOKUP(Tabulka35[[#This Row],[Registrační číslo žádosti]],'[1]DATA akceptované'!A:AZ,51,FALSE)</f>
        <v>NE</v>
      </c>
    </row>
    <row r="107" spans="1:6" x14ac:dyDescent="0.35">
      <c r="A107" s="15">
        <v>106</v>
      </c>
      <c r="B107" s="12">
        <v>7241200052</v>
      </c>
      <c r="C107" s="12" t="str">
        <f>VLOOKUP(Tabulka35[[#This Row],[Registrační číslo žádosti]],'[1]DATA akceptované'!A:AZ,2,FALSE)</f>
        <v>Greenbuddies Langa Project Twenty five s.r.o.</v>
      </c>
      <c r="D107" s="12" t="str">
        <f>VLOOKUP(Tabulka35[[#This Row],[Registrační číslo žádosti]],'[1]DATA akceptované'!A:AZ,3,FALSE)</f>
        <v>FVE Kařez III</v>
      </c>
      <c r="E107" s="13">
        <f>VLOOKUP(Tabulka35[[#This Row],[Registrační číslo žádosti]],'[1]DATA akceptované'!A:AZ,45,FALSE)</f>
        <v>55.925770089865466</v>
      </c>
      <c r="F107" s="14" t="str">
        <f>VLOOKUP(Tabulka35[[#This Row],[Registrační číslo žádosti]],'[1]DATA akceptované'!A:AZ,51,FALSE)</f>
        <v>NE</v>
      </c>
    </row>
    <row r="108" spans="1:6" x14ac:dyDescent="0.35">
      <c r="A108" s="15">
        <v>107</v>
      </c>
      <c r="B108" s="12">
        <v>7241200239</v>
      </c>
      <c r="C108" s="12" t="str">
        <f>VLOOKUP(Tabulka35[[#This Row],[Registrační číslo žádosti]],'[1]DATA akceptované'!A:AZ,2,FALSE)</f>
        <v>Enery Stella CZ Project s.r.o.</v>
      </c>
      <c r="D108" s="12" t="str">
        <f>VLOOKUP(Tabulka35[[#This Row],[Registrační číslo žádosti]],'[1]DATA akceptované'!A:AZ,3,FALSE)</f>
        <v>FVE Kosov u Jihlavy pro Enery Stella CZ Project s.r.o.</v>
      </c>
      <c r="E108" s="13">
        <f>VLOOKUP(Tabulka35[[#This Row],[Registrační číslo žádosti]],'[1]DATA akceptované'!A:AZ,45,FALSE)</f>
        <v>55.892734663833913</v>
      </c>
      <c r="F108" s="14" t="str">
        <f>VLOOKUP(Tabulka35[[#This Row],[Registrační číslo žádosti]],'[1]DATA akceptované'!A:AZ,51,FALSE)</f>
        <v>NE</v>
      </c>
    </row>
    <row r="109" spans="1:6" x14ac:dyDescent="0.35">
      <c r="A109" s="15">
        <v>108</v>
      </c>
      <c r="B109" s="12">
        <v>7241200197</v>
      </c>
      <c r="C109" s="12" t="str">
        <f>VLOOKUP(Tabulka35[[#This Row],[Registrační číslo žádosti]],'[1]DATA akceptované'!A:AZ,2,FALSE)</f>
        <v>JF Rychnov s.r.o.</v>
      </c>
      <c r="D109" s="12" t="str">
        <f>VLOOKUP(Tabulka35[[#This Row],[Registrační číslo žádosti]],'[1]DATA akceptované'!A:AZ,3,FALSE)</f>
        <v>Košetice Agro Res</v>
      </c>
      <c r="E109" s="13">
        <f>VLOOKUP(Tabulka35[[#This Row],[Registrační číslo žádosti]],'[1]DATA akceptované'!A:AZ,45,FALSE)</f>
        <v>55.804405206586942</v>
      </c>
      <c r="F109" s="14" t="str">
        <f>VLOOKUP(Tabulka35[[#This Row],[Registrační číslo žádosti]],'[1]DATA akceptované'!A:AZ,51,FALSE)</f>
        <v>NE</v>
      </c>
    </row>
    <row r="110" spans="1:6" x14ac:dyDescent="0.35">
      <c r="A110" s="15">
        <v>109</v>
      </c>
      <c r="B110" s="12">
        <v>7241200035</v>
      </c>
      <c r="C110" s="12" t="str">
        <f>VLOOKUP(Tabulka35[[#This Row],[Registrační číslo žádosti]],'[1]DATA akceptované'!A:AZ,2,FALSE)</f>
        <v>AGRO PV 87 s.r.o.</v>
      </c>
      <c r="D110" s="12" t="str">
        <f>VLOOKUP(Tabulka35[[#This Row],[Registrační číslo žádosti]],'[1]DATA akceptované'!A:AZ,3,FALSE)</f>
        <v>1277_FVE Odry</v>
      </c>
      <c r="E110" s="13">
        <f>VLOOKUP(Tabulka35[[#This Row],[Registrační číslo žádosti]],'[1]DATA akceptované'!A:AZ,45,FALSE)</f>
        <v>55.777518895553953</v>
      </c>
      <c r="F110" s="14" t="str">
        <f>VLOOKUP(Tabulka35[[#This Row],[Registrační číslo žádosti]],'[1]DATA akceptované'!A:AZ,51,FALSE)</f>
        <v>NE</v>
      </c>
    </row>
    <row r="111" spans="1:6" x14ac:dyDescent="0.35">
      <c r="A111" s="15">
        <v>110</v>
      </c>
      <c r="B111" s="12">
        <v>7241200068</v>
      </c>
      <c r="C111" s="12" t="str">
        <f>VLOOKUP(Tabulka35[[#This Row],[Registrační číslo žádosti]],'[1]DATA akceptované'!A:AZ,2,FALSE)</f>
        <v>ČEZ, a. s.</v>
      </c>
      <c r="D111" s="12" t="str">
        <f>VLOOKUP(Tabulka35[[#This Row],[Registrační číslo žádosti]],'[1]DATA akceptované'!A:AZ,3,FALSE)</f>
        <v>FVE Barchov u Pardubic I</v>
      </c>
      <c r="E111" s="13">
        <f>VLOOKUP(Tabulka35[[#This Row],[Registrační číslo žádosti]],'[1]DATA akceptované'!A:AZ,45,FALSE)</f>
        <v>55.48336735184462</v>
      </c>
      <c r="F111" s="14" t="str">
        <f>VLOOKUP(Tabulka35[[#This Row],[Registrační číslo žádosti]],'[1]DATA akceptované'!A:AZ,51,FALSE)</f>
        <v>NE</v>
      </c>
    </row>
    <row r="112" spans="1:6" x14ac:dyDescent="0.35">
      <c r="A112" s="15">
        <v>111</v>
      </c>
      <c r="B112" s="12">
        <v>7241200153</v>
      </c>
      <c r="C112" s="12" t="str">
        <f>VLOOKUP(Tabulka35[[#This Row],[Registrační číslo žádosti]],'[1]DATA akceptované'!A:AZ,2,FALSE)</f>
        <v>ILATRA s.r.o.</v>
      </c>
      <c r="D112" s="12" t="str">
        <f>VLOOKUP(Tabulka35[[#This Row],[Registrační číslo žádosti]],'[1]DATA akceptované'!A:AZ,3,FALSE)</f>
        <v>FVE Vacenovice</v>
      </c>
      <c r="E112" s="13">
        <f>VLOOKUP(Tabulka35[[#This Row],[Registrační číslo žádosti]],'[1]DATA akceptované'!A:AZ,45,FALSE)</f>
        <v>55.177064748929098</v>
      </c>
      <c r="F112" s="14" t="str">
        <f>VLOOKUP(Tabulka35[[#This Row],[Registrační číslo žádosti]],'[1]DATA akceptované'!A:AZ,51,FALSE)</f>
        <v>NE</v>
      </c>
    </row>
    <row r="113" spans="1:6" x14ac:dyDescent="0.35">
      <c r="A113" s="15">
        <v>112</v>
      </c>
      <c r="B113" s="12">
        <v>7241200045</v>
      </c>
      <c r="C113" s="12" t="str">
        <f>VLOOKUP(Tabulka35[[#This Row],[Registrační číslo žádosti]],'[1]DATA akceptované'!A:AZ,2,FALSE)</f>
        <v>Agrisun 89 s.r.o.</v>
      </c>
      <c r="D113" s="12" t="str">
        <f>VLOOKUP(Tabulka35[[#This Row],[Registrační číslo žádosti]],'[1]DATA akceptované'!A:AZ,3,FALSE)</f>
        <v>1377_FVE Ochoz 5</v>
      </c>
      <c r="E113" s="13">
        <f>VLOOKUP(Tabulka35[[#This Row],[Registrační číslo žádosti]],'[1]DATA akceptované'!A:AZ,45,FALSE)</f>
        <v>55.109975477513679</v>
      </c>
      <c r="F113" s="14" t="str">
        <f>VLOOKUP(Tabulka35[[#This Row],[Registrační číslo žádosti]],'[1]DATA akceptované'!A:AZ,51,FALSE)</f>
        <v>NE</v>
      </c>
    </row>
    <row r="114" spans="1:6" x14ac:dyDescent="0.35">
      <c r="A114" s="15">
        <v>113</v>
      </c>
      <c r="B114" s="12">
        <v>7241200069</v>
      </c>
      <c r="C114" s="12" t="str">
        <f>VLOOKUP(Tabulka35[[#This Row],[Registrační číslo žádosti]],'[1]DATA akceptované'!A:AZ,2,FALSE)</f>
        <v>ČEZ, a. s.</v>
      </c>
      <c r="D114" s="12" t="str">
        <f>VLOOKUP(Tabulka35[[#This Row],[Registrační číslo žádosti]],'[1]DATA akceptované'!A:AZ,3,FALSE)</f>
        <v>FVE Barchov u Pardubic II</v>
      </c>
      <c r="E114" s="13">
        <f>VLOOKUP(Tabulka35[[#This Row],[Registrační číslo žádosti]],'[1]DATA akceptované'!A:AZ,45,FALSE)</f>
        <v>54.935605006907295</v>
      </c>
      <c r="F114" s="14" t="str">
        <f>VLOOKUP(Tabulka35[[#This Row],[Registrační číslo žádosti]],'[1]DATA akceptované'!A:AZ,51,FALSE)</f>
        <v>NE</v>
      </c>
    </row>
    <row r="115" spans="1:6" x14ac:dyDescent="0.35">
      <c r="A115" s="15">
        <v>114</v>
      </c>
      <c r="B115" s="12">
        <v>7241200050</v>
      </c>
      <c r="C115" s="12" t="str">
        <f>VLOOKUP(Tabulka35[[#This Row],[Registrační číslo žádosti]],'[1]DATA akceptované'!A:AZ,2,FALSE)</f>
        <v>Greenbuddies Langa Project Twenty one s.r.o.</v>
      </c>
      <c r="D115" s="12" t="str">
        <f>VLOOKUP(Tabulka35[[#This Row],[Registrační číslo žádosti]],'[1]DATA akceptované'!A:AZ,3,FALSE)</f>
        <v>FVE Kařez I</v>
      </c>
      <c r="E115" s="13">
        <f>VLOOKUP(Tabulka35[[#This Row],[Registrační číslo žádosti]],'[1]DATA akceptované'!A:AZ,45,FALSE)</f>
        <v>54.817927497377312</v>
      </c>
      <c r="F115" s="14" t="str">
        <f>VLOOKUP(Tabulka35[[#This Row],[Registrační číslo žádosti]],'[1]DATA akceptované'!A:AZ,51,FALSE)</f>
        <v>NE</v>
      </c>
    </row>
    <row r="116" spans="1:6" x14ac:dyDescent="0.35">
      <c r="A116" s="15">
        <v>115</v>
      </c>
      <c r="B116" s="12">
        <v>7241200026</v>
      </c>
      <c r="C116" s="12" t="str">
        <f>VLOOKUP(Tabulka35[[#This Row],[Registrační číslo žádosti]],'[1]DATA akceptované'!A:AZ,2,FALSE)</f>
        <v>Greenbuddies Langa Project Fourteen s.r.o.</v>
      </c>
      <c r="D116" s="12" t="str">
        <f>VLOOKUP(Tabulka35[[#This Row],[Registrační číslo žádosti]],'[1]DATA akceptované'!A:AZ,3,FALSE)</f>
        <v>FVE Jihlava Sasov</v>
      </c>
      <c r="E116" s="13">
        <f>VLOOKUP(Tabulka35[[#This Row],[Registrační číslo žádosti]],'[1]DATA akceptované'!A:AZ,45,FALSE)</f>
        <v>54.817927497377312</v>
      </c>
      <c r="F116" s="14" t="str">
        <f>VLOOKUP(Tabulka35[[#This Row],[Registrační číslo žádosti]],'[1]DATA akceptované'!A:AZ,51,FALSE)</f>
        <v>NE</v>
      </c>
    </row>
    <row r="117" spans="1:6" x14ac:dyDescent="0.35">
      <c r="A117" s="15">
        <v>116</v>
      </c>
      <c r="B117" s="12">
        <v>7241200053</v>
      </c>
      <c r="C117" s="12" t="str">
        <f>VLOOKUP(Tabulka35[[#This Row],[Registrační číslo žádosti]],'[1]DATA akceptované'!A:AZ,2,FALSE)</f>
        <v>Greenbuddies Langa Project Fifteen s.r.o.</v>
      </c>
      <c r="D117" s="12" t="str">
        <f>VLOOKUP(Tabulka35[[#This Row],[Registrační číslo žádosti]],'[1]DATA akceptované'!A:AZ,3,FALSE)</f>
        <v>FVE Studénka</v>
      </c>
      <c r="E117" s="13">
        <f>VLOOKUP(Tabulka35[[#This Row],[Registrační číslo žádosti]],'[1]DATA akceptované'!A:AZ,45,FALSE)</f>
        <v>54.817927497377312</v>
      </c>
      <c r="F117" s="14" t="str">
        <f>VLOOKUP(Tabulka35[[#This Row],[Registrační číslo žádosti]],'[1]DATA akceptované'!A:AZ,51,FALSE)</f>
        <v>NE</v>
      </c>
    </row>
    <row r="118" spans="1:6" x14ac:dyDescent="0.35">
      <c r="A118" s="15">
        <v>117</v>
      </c>
      <c r="B118" s="12">
        <v>7241200051</v>
      </c>
      <c r="C118" s="12" t="str">
        <f>VLOOKUP(Tabulka35[[#This Row],[Registrační číslo žádosti]],'[1]DATA akceptované'!A:AZ,2,FALSE)</f>
        <v>Greenbuddies Langa Project Twenty three s.r.o.</v>
      </c>
      <c r="D118" s="12" t="str">
        <f>VLOOKUP(Tabulka35[[#This Row],[Registrační číslo žádosti]],'[1]DATA akceptované'!A:AZ,3,FALSE)</f>
        <v>FVE Kařez II</v>
      </c>
      <c r="E118" s="13">
        <f>VLOOKUP(Tabulka35[[#This Row],[Registrační číslo žádosti]],'[1]DATA akceptované'!A:AZ,45,FALSE)</f>
        <v>54.737403152808028</v>
      </c>
      <c r="F118" s="14" t="str">
        <f>VLOOKUP(Tabulka35[[#This Row],[Registrační číslo žádosti]],'[1]DATA akceptované'!A:AZ,51,FALSE)</f>
        <v>NE</v>
      </c>
    </row>
    <row r="119" spans="1:6" x14ac:dyDescent="0.35">
      <c r="A119" s="15">
        <v>118</v>
      </c>
      <c r="B119" s="12">
        <v>7241200049</v>
      </c>
      <c r="C119" s="12" t="str">
        <f>VLOOKUP(Tabulka35[[#This Row],[Registrační číslo žádosti]],'[1]DATA akceptované'!A:AZ,2,FALSE)</f>
        <v>Happy sheep s.r.o.</v>
      </c>
      <c r="D119" s="12" t="str">
        <f>VLOOKUP(Tabulka35[[#This Row],[Registrační číslo žádosti]],'[1]DATA akceptované'!A:AZ,3,FALSE)</f>
        <v>1590_FVE Osek</v>
      </c>
      <c r="E119" s="13">
        <f>VLOOKUP(Tabulka35[[#This Row],[Registrační číslo žádosti]],'[1]DATA akceptované'!A:AZ,45,FALSE)</f>
        <v>54.727661269575179</v>
      </c>
      <c r="F119" s="14" t="str">
        <f>VLOOKUP(Tabulka35[[#This Row],[Registrační číslo žádosti]],'[1]DATA akceptované'!A:AZ,51,FALSE)</f>
        <v>NE</v>
      </c>
    </row>
    <row r="120" spans="1:6" x14ac:dyDescent="0.35">
      <c r="A120" s="15">
        <v>119</v>
      </c>
      <c r="B120" s="12">
        <v>7241200054</v>
      </c>
      <c r="C120" s="12" t="str">
        <f>VLOOKUP(Tabulka35[[#This Row],[Registrační číslo žádosti]],'[1]DATA akceptované'!A:AZ,2,FALSE)</f>
        <v>Greenbuddies Langa Project Twelve s.r.o.</v>
      </c>
      <c r="D120" s="12" t="str">
        <f>VLOOKUP(Tabulka35[[#This Row],[Registrační číslo žádosti]],'[1]DATA akceptované'!A:AZ,3,FALSE)</f>
        <v>FVE Boršov I</v>
      </c>
      <c r="E120" s="13">
        <f>VLOOKUP(Tabulka35[[#This Row],[Registrační číslo žádosti]],'[1]DATA akceptované'!A:AZ,45,FALSE)</f>
        <v>54.622320802816645</v>
      </c>
      <c r="F120" s="14" t="str">
        <f>VLOOKUP(Tabulka35[[#This Row],[Registrační číslo žádosti]],'[1]DATA akceptované'!A:AZ,51,FALSE)</f>
        <v>NE</v>
      </c>
    </row>
    <row r="121" spans="1:6" x14ac:dyDescent="0.35">
      <c r="A121" s="15">
        <v>120</v>
      </c>
      <c r="B121" s="12">
        <v>7241200033</v>
      </c>
      <c r="C121" s="12" t="str">
        <f>VLOOKUP(Tabulka35[[#This Row],[Registrační číslo žádosti]],'[1]DATA akceptované'!A:AZ,2,FALSE)</f>
        <v>Agrisun 90 s.r.o.</v>
      </c>
      <c r="D121" s="12" t="str">
        <f>VLOOKUP(Tabulka35[[#This Row],[Registrační číslo žádosti]],'[1]DATA akceptované'!A:AZ,3,FALSE)</f>
        <v>1372_FVE Vrábče</v>
      </c>
      <c r="E121" s="13">
        <f>VLOOKUP(Tabulka35[[#This Row],[Registrační číslo žádosti]],'[1]DATA akceptované'!A:AZ,45,FALSE)</f>
        <v>54.496728637384884</v>
      </c>
      <c r="F121" s="14" t="str">
        <f>VLOOKUP(Tabulka35[[#This Row],[Registrační číslo žádosti]],'[1]DATA akceptované'!A:AZ,51,FALSE)</f>
        <v>NE</v>
      </c>
    </row>
    <row r="122" spans="1:6" x14ac:dyDescent="0.35">
      <c r="A122" s="15">
        <v>121</v>
      </c>
      <c r="B122" s="12">
        <v>7241200038</v>
      </c>
      <c r="C122" s="12" t="str">
        <f>VLOOKUP(Tabulka35[[#This Row],[Registrační číslo žádosti]],'[1]DATA akceptované'!A:AZ,2,FALSE)</f>
        <v>AGRO PV 69 s.r.o.</v>
      </c>
      <c r="D122" s="12" t="str">
        <f>VLOOKUP(Tabulka35[[#This Row],[Registrační číslo žádosti]],'[1]DATA akceptované'!A:AZ,3,FALSE)</f>
        <v>1070_FVE Jeřice</v>
      </c>
      <c r="E122" s="13">
        <f>VLOOKUP(Tabulka35[[#This Row],[Registrační číslo žádosti]],'[1]DATA akceptované'!A:AZ,45,FALSE)</f>
        <v>54.284836766181215</v>
      </c>
      <c r="F122" s="14" t="str">
        <f>VLOOKUP(Tabulka35[[#This Row],[Registrační číslo žádosti]],'[1]DATA akceptované'!A:AZ,51,FALSE)</f>
        <v>NE</v>
      </c>
    </row>
    <row r="123" spans="1:6" x14ac:dyDescent="0.35">
      <c r="A123" s="15">
        <v>122</v>
      </c>
      <c r="B123" s="12">
        <v>7241200047</v>
      </c>
      <c r="C123" s="12" t="str">
        <f>VLOOKUP(Tabulka35[[#This Row],[Registrační číslo žádosti]],'[1]DATA akceptované'!A:AZ,2,FALSE)</f>
        <v>AGRO PV 76 s.r.o.</v>
      </c>
      <c r="D123" s="12" t="str">
        <f>VLOOKUP(Tabulka35[[#This Row],[Registrační číslo žádosti]],'[1]DATA akceptované'!A:AZ,3,FALSE)</f>
        <v>978_FVE Lukov u Zlína</v>
      </c>
      <c r="E123" s="13">
        <f>VLOOKUP(Tabulka35[[#This Row],[Registrační číslo žádosti]],'[1]DATA akceptované'!A:AZ,45,FALSE)</f>
        <v>54.274731016016588</v>
      </c>
      <c r="F123" s="14" t="str">
        <f>VLOOKUP(Tabulka35[[#This Row],[Registrační číslo žádosti]],'[1]DATA akceptované'!A:AZ,51,FALSE)</f>
        <v>NE</v>
      </c>
    </row>
    <row r="124" spans="1:6" x14ac:dyDescent="0.35">
      <c r="A124" s="15">
        <v>123</v>
      </c>
      <c r="B124" s="12">
        <v>7241200169</v>
      </c>
      <c r="C124" s="12" t="str">
        <f>VLOOKUP(Tabulka35[[#This Row],[Registrační číslo žádosti]],'[1]DATA akceptované'!A:AZ,2,FALSE)</f>
        <v>Energeo Osek s.r.o.</v>
      </c>
      <c r="D124" s="12" t="str">
        <f>VLOOKUP(Tabulka35[[#This Row],[Registrační číslo žádosti]],'[1]DATA akceptované'!A:AZ,3,FALSE)</f>
        <v>FVE Osek</v>
      </c>
      <c r="E124" s="13">
        <f>VLOOKUP(Tabulka35[[#This Row],[Registrační číslo žádosti]],'[1]DATA akceptované'!A:AZ,45,FALSE)</f>
        <v>54.203439325113564</v>
      </c>
      <c r="F124" s="14" t="str">
        <f>VLOOKUP(Tabulka35[[#This Row],[Registrační číslo žádosti]],'[1]DATA akceptované'!A:AZ,51,FALSE)</f>
        <v>NE</v>
      </c>
    </row>
    <row r="125" spans="1:6" x14ac:dyDescent="0.35">
      <c r="A125" s="15">
        <v>124</v>
      </c>
      <c r="B125" s="12">
        <v>7241200031</v>
      </c>
      <c r="C125" s="12" t="str">
        <f>VLOOKUP(Tabulka35[[#This Row],[Registrační číslo žádosti]],'[1]DATA akceptované'!A:AZ,2,FALSE)</f>
        <v>Agrisun 51 s.r.o.</v>
      </c>
      <c r="D125" s="12" t="str">
        <f>VLOOKUP(Tabulka35[[#This Row],[Registrační číslo žádosti]],'[1]DATA akceptované'!A:AZ,3,FALSE)</f>
        <v>1274_FVE Mělník</v>
      </c>
      <c r="E125" s="13">
        <f>VLOOKUP(Tabulka35[[#This Row],[Registrační číslo žádosti]],'[1]DATA akceptované'!A:AZ,45,FALSE)</f>
        <v>54.182862535797966</v>
      </c>
      <c r="F125" s="14" t="str">
        <f>VLOOKUP(Tabulka35[[#This Row],[Registrační číslo žádosti]],'[1]DATA akceptované'!A:AZ,51,FALSE)</f>
        <v>NE</v>
      </c>
    </row>
    <row r="126" spans="1:6" x14ac:dyDescent="0.35">
      <c r="A126" s="15">
        <v>125</v>
      </c>
      <c r="B126" s="12">
        <v>7241200055</v>
      </c>
      <c r="C126" s="12" t="str">
        <f>VLOOKUP(Tabulka35[[#This Row],[Registrační číslo žádosti]],'[1]DATA akceptované'!A:AZ,2,FALSE)</f>
        <v>Greenbuddies Langa Project Twelve s.r.o.</v>
      </c>
      <c r="D126" s="12" t="str">
        <f>VLOOKUP(Tabulka35[[#This Row],[Registrační číslo žádosti]],'[1]DATA akceptované'!A:AZ,3,FALSE)</f>
        <v>FVE Boršov II</v>
      </c>
      <c r="E126" s="13">
        <f>VLOOKUP(Tabulka35[[#This Row],[Registrační číslo žádosti]],'[1]DATA akceptované'!A:AZ,45,FALSE)</f>
        <v>54.167611257023438</v>
      </c>
      <c r="F126" s="14" t="str">
        <f>VLOOKUP(Tabulka35[[#This Row],[Registrační číslo žádosti]],'[1]DATA akceptované'!A:AZ,51,FALSE)</f>
        <v>NE</v>
      </c>
    </row>
    <row r="127" spans="1:6" x14ac:dyDescent="0.35">
      <c r="A127" s="15">
        <v>126</v>
      </c>
      <c r="B127" s="12">
        <v>7241200241</v>
      </c>
      <c r="C127" s="12" t="str">
        <f>VLOOKUP(Tabulka35[[#This Row],[Registrační číslo žádosti]],'[1]DATA akceptované'!A:AZ,2,FALSE)</f>
        <v>APB - PLZEŇ a.s.</v>
      </c>
      <c r="D127" s="12" t="str">
        <f>VLOOKUP(Tabulka35[[#This Row],[Registrační číslo žádosti]],'[1]DATA akceptované'!A:AZ,3,FALSE)</f>
        <v>Fotovoltaická elektrárna pro APB – PLZEŇ a.s.</v>
      </c>
      <c r="E127" s="13">
        <f>VLOOKUP(Tabulka35[[#This Row],[Registrační číslo žádosti]],'[1]DATA akceptované'!A:AZ,45,FALSE)</f>
        <v>54.051622522318297</v>
      </c>
      <c r="F127" s="14" t="str">
        <f>VLOOKUP(Tabulka35[[#This Row],[Registrační číslo žádosti]],'[1]DATA akceptované'!A:AZ,51,FALSE)</f>
        <v>NE</v>
      </c>
    </row>
    <row r="128" spans="1:6" x14ac:dyDescent="0.35">
      <c r="A128" s="15">
        <v>127</v>
      </c>
      <c r="B128" s="12">
        <v>7241200046</v>
      </c>
      <c r="C128" s="12" t="str">
        <f>VLOOKUP(Tabulka35[[#This Row],[Registrační číslo žádosti]],'[1]DATA akceptované'!A:AZ,2,FALSE)</f>
        <v>Agrisun 93 s.r.o.</v>
      </c>
      <c r="D128" s="12" t="str">
        <f>VLOOKUP(Tabulka35[[#This Row],[Registrační číslo žádosti]],'[1]DATA akceptované'!A:AZ,3,FALSE)</f>
        <v>1383_FVE Lavičky</v>
      </c>
      <c r="E128" s="13">
        <f>VLOOKUP(Tabulka35[[#This Row],[Registrační číslo žádosti]],'[1]DATA akceptované'!A:AZ,45,FALSE)</f>
        <v>54.037453492344653</v>
      </c>
      <c r="F128" s="14" t="str">
        <f>VLOOKUP(Tabulka35[[#This Row],[Registrační číslo žádosti]],'[1]DATA akceptované'!A:AZ,51,FALSE)</f>
        <v>NE</v>
      </c>
    </row>
    <row r="129" spans="1:6" x14ac:dyDescent="0.35">
      <c r="A129" s="15">
        <v>128</v>
      </c>
      <c r="B129" s="12">
        <v>7241200040</v>
      </c>
      <c r="C129" s="12" t="str">
        <f>VLOOKUP(Tabulka35[[#This Row],[Registrační číslo žádosti]],'[1]DATA akceptované'!A:AZ,2,FALSE)</f>
        <v>Agrisun 6 s.r.o.</v>
      </c>
      <c r="D129" s="12" t="str">
        <f>VLOOKUP(Tabulka35[[#This Row],[Registrační číslo žádosti]],'[1]DATA akceptované'!A:AZ,3,FALSE)</f>
        <v>1200_FVE Frýdlant</v>
      </c>
      <c r="E129" s="13">
        <f>VLOOKUP(Tabulka35[[#This Row],[Registrační číslo žádosti]],'[1]DATA akceptované'!A:AZ,45,FALSE)</f>
        <v>53.920907596609403</v>
      </c>
      <c r="F129" s="14" t="str">
        <f>VLOOKUP(Tabulka35[[#This Row],[Registrační číslo žádosti]],'[1]DATA akceptované'!A:AZ,51,FALSE)</f>
        <v>NE</v>
      </c>
    </row>
    <row r="130" spans="1:6" x14ac:dyDescent="0.35">
      <c r="A130" s="15">
        <v>129</v>
      </c>
      <c r="B130" s="12">
        <v>7241200182</v>
      </c>
      <c r="C130" s="12" t="str">
        <f>VLOOKUP(Tabulka35[[#This Row],[Registrační číslo žádosti]],'[1]DATA akceptované'!A:AZ,2,FALSE)</f>
        <v>Metropolitní kapitula u sv. Víta v Praze</v>
      </c>
      <c r="D130" s="12" t="str">
        <f>VLOOKUP(Tabulka35[[#This Row],[Registrační číslo žádosti]],'[1]DATA akceptované'!A:AZ,3,FALSE)</f>
        <v>FVE Vlkov</v>
      </c>
      <c r="E130" s="13">
        <f>VLOOKUP(Tabulka35[[#This Row],[Registrační číslo žádosti]],'[1]DATA akceptované'!A:AZ,45,FALSE)</f>
        <v>53.90096618357488</v>
      </c>
      <c r="F130" s="14" t="str">
        <f>VLOOKUP(Tabulka35[[#This Row],[Registrační číslo žádosti]],'[1]DATA akceptované'!A:AZ,51,FALSE)</f>
        <v>NE</v>
      </c>
    </row>
    <row r="131" spans="1:6" x14ac:dyDescent="0.35">
      <c r="A131" s="15">
        <v>130</v>
      </c>
      <c r="B131" s="12">
        <v>7241200111</v>
      </c>
      <c r="C131" s="12" t="str">
        <f>VLOOKUP(Tabulka35[[#This Row],[Registrační číslo žádosti]],'[1]DATA akceptované'!A:AZ,2,FALSE)</f>
        <v>SE VI Julie s.r.o.</v>
      </c>
      <c r="D131" s="12" t="str">
        <f>VLOOKUP(Tabulka35[[#This Row],[Registrační číslo žádosti]],'[1]DATA akceptované'!A:AZ,3,FALSE)</f>
        <v>FVE Julie</v>
      </c>
      <c r="E131" s="13">
        <f>VLOOKUP(Tabulka35[[#This Row],[Registrační číslo žádosti]],'[1]DATA akceptované'!A:AZ,45,FALSE)</f>
        <v>53.509463627018199</v>
      </c>
      <c r="F131" s="14" t="str">
        <f>VLOOKUP(Tabulka35[[#This Row],[Registrační číslo žádosti]],'[1]DATA akceptované'!A:AZ,51,FALSE)</f>
        <v>NE</v>
      </c>
    </row>
    <row r="132" spans="1:6" x14ac:dyDescent="0.35">
      <c r="A132" s="15">
        <v>131</v>
      </c>
      <c r="B132" s="12">
        <v>7241200267</v>
      </c>
      <c r="C132" s="12" t="str">
        <f>VLOOKUP(Tabulka35[[#This Row],[Registrační číslo žádosti]],'[1]DATA akceptované'!A:AZ,2,FALSE)</f>
        <v>SANIZO SOLAR, s.r.o.</v>
      </c>
      <c r="D132" s="12" t="str">
        <f>VLOOKUP(Tabulka35[[#This Row],[Registrační číslo žádosti]],'[1]DATA akceptované'!A:AZ,3,FALSE)</f>
        <v>FVE Vazová I Uherský Brod</v>
      </c>
      <c r="E132" s="13">
        <f>VLOOKUP(Tabulka35[[#This Row],[Registrační číslo žádosti]],'[1]DATA akceptované'!A:AZ,45,FALSE)</f>
        <v>53.378285344344349</v>
      </c>
      <c r="F132" s="14" t="str">
        <f>VLOOKUP(Tabulka35[[#This Row],[Registrační číslo žádosti]],'[1]DATA akceptované'!A:AZ,51,FALSE)</f>
        <v>NE</v>
      </c>
    </row>
    <row r="133" spans="1:6" x14ac:dyDescent="0.35">
      <c r="A133" s="15">
        <v>132</v>
      </c>
      <c r="B133" s="12">
        <v>7241200042</v>
      </c>
      <c r="C133" s="12" t="str">
        <f>VLOOKUP(Tabulka35[[#This Row],[Registrační číslo žádosti]],'[1]DATA akceptované'!A:AZ,2,FALSE)</f>
        <v>AGRO PV 24 s.r.o.</v>
      </c>
      <c r="D133" s="12" t="str">
        <f>VLOOKUP(Tabulka35[[#This Row],[Registrační číslo žádosti]],'[1]DATA akceptované'!A:AZ,3,FALSE)</f>
        <v>944_FVE Grygov 1</v>
      </c>
      <c r="E133" s="13">
        <f>VLOOKUP(Tabulka35[[#This Row],[Registrační číslo žádosti]],'[1]DATA akceptované'!A:AZ,45,FALSE)</f>
        <v>53.33044461064928</v>
      </c>
      <c r="F133" s="14" t="str">
        <f>VLOOKUP(Tabulka35[[#This Row],[Registrační číslo žádosti]],'[1]DATA akceptované'!A:AZ,51,FALSE)</f>
        <v>NE</v>
      </c>
    </row>
    <row r="134" spans="1:6" x14ac:dyDescent="0.35">
      <c r="A134" s="15">
        <v>133</v>
      </c>
      <c r="B134" s="12">
        <v>7241200259</v>
      </c>
      <c r="C134" s="12" t="str">
        <f>VLOOKUP(Tabulka35[[#This Row],[Registrační číslo žádosti]],'[1]DATA akceptované'!A:AZ,2,FALSE)</f>
        <v>PV Smržice s.r.o.</v>
      </c>
      <c r="D134" s="12" t="str">
        <f>VLOOKUP(Tabulka35[[#This Row],[Registrační číslo žádosti]],'[1]DATA akceptované'!A:AZ,3,FALSE)</f>
        <v>FVE Vícov</v>
      </c>
      <c r="E134" s="13">
        <f>VLOOKUP(Tabulka35[[#This Row],[Registrační číslo žádosti]],'[1]DATA akceptované'!A:AZ,45,FALSE)</f>
        <v>53.127491782851116</v>
      </c>
      <c r="F134" s="14" t="str">
        <f>VLOOKUP(Tabulka35[[#This Row],[Registrační číslo žádosti]],'[1]DATA akceptované'!A:AZ,51,FALSE)</f>
        <v>NE</v>
      </c>
    </row>
    <row r="135" spans="1:6" x14ac:dyDescent="0.35">
      <c r="A135" s="15">
        <v>134</v>
      </c>
      <c r="B135" s="12">
        <v>7241200163</v>
      </c>
      <c r="C135" s="12" t="str">
        <f>VLOOKUP(Tabulka35[[#This Row],[Registrační číslo žádosti]],'[1]DATA akceptované'!A:AZ,2,FALSE)</f>
        <v>Greenbuddies Langa Project Sixteen s.r.o.</v>
      </c>
      <c r="D135" s="12" t="str">
        <f>VLOOKUP(Tabulka35[[#This Row],[Registrační číslo žádosti]],'[1]DATA akceptované'!A:AZ,3,FALSE)</f>
        <v>FVE Podmoky</v>
      </c>
      <c r="E135" s="13">
        <f>VLOOKUP(Tabulka35[[#This Row],[Registrační číslo žádosti]],'[1]DATA akceptované'!A:AZ,45,FALSE)</f>
        <v>52.954121384903402</v>
      </c>
      <c r="F135" s="14" t="str">
        <f>VLOOKUP(Tabulka35[[#This Row],[Registrační číslo žádosti]],'[1]DATA akceptované'!A:AZ,51,FALSE)</f>
        <v>NE</v>
      </c>
    </row>
    <row r="136" spans="1:6" x14ac:dyDescent="0.35">
      <c r="A136" s="15">
        <v>135</v>
      </c>
      <c r="B136" s="12">
        <v>7241200113</v>
      </c>
      <c r="C136" s="12" t="str">
        <f>VLOOKUP(Tabulka35[[#This Row],[Registrační číslo žádosti]],'[1]DATA akceptované'!A:AZ,2,FALSE)</f>
        <v>FVE Mydlovary, s.r.o.</v>
      </c>
      <c r="D136" s="12" t="str">
        <f>VLOOKUP(Tabulka35[[#This Row],[Registrační číslo žádosti]],'[1]DATA akceptované'!A:AZ,3,FALSE)</f>
        <v>FVE Mydlovary</v>
      </c>
      <c r="E136" s="13">
        <f>VLOOKUP(Tabulka35[[#This Row],[Registrační číslo žádosti]],'[1]DATA akceptované'!A:AZ,45,FALSE)</f>
        <v>52.940214697106569</v>
      </c>
      <c r="F136" s="14" t="str">
        <f>VLOOKUP(Tabulka35[[#This Row],[Registrační číslo žádosti]],'[1]DATA akceptované'!A:AZ,51,FALSE)</f>
        <v>NE</v>
      </c>
    </row>
    <row r="137" spans="1:6" x14ac:dyDescent="0.35">
      <c r="A137" s="15">
        <v>136</v>
      </c>
      <c r="B137" s="12">
        <v>7241200248</v>
      </c>
      <c r="C137" s="12" t="str">
        <f>VLOOKUP(Tabulka35[[#This Row],[Registrační číslo žádosti]],'[1]DATA akceptované'!A:AZ,2,FALSE)</f>
        <v>MERO ČR, a.s.</v>
      </c>
      <c r="D137" s="12" t="str">
        <f>VLOOKUP(Tabulka35[[#This Row],[Registrační číslo žádosti]],'[1]DATA akceptované'!A:AZ,3,FALSE)</f>
        <v>FVE MERO</v>
      </c>
      <c r="E137" s="13">
        <f>VLOOKUP(Tabulka35[[#This Row],[Registrační číslo žádosti]],'[1]DATA akceptované'!A:AZ,45,FALSE)</f>
        <v>52.823715415019763</v>
      </c>
      <c r="F137" s="14" t="str">
        <f>VLOOKUP(Tabulka35[[#This Row],[Registrační číslo žádosti]],'[1]DATA akceptované'!A:AZ,51,FALSE)</f>
        <v>NE</v>
      </c>
    </row>
    <row r="138" spans="1:6" x14ac:dyDescent="0.35">
      <c r="A138" s="15">
        <v>137</v>
      </c>
      <c r="B138" s="12">
        <v>7241200094</v>
      </c>
      <c r="C138" s="12" t="str">
        <f>VLOOKUP(Tabulka35[[#This Row],[Registrační číslo žádosti]],'[1]DATA akceptované'!A:AZ,2,FALSE)</f>
        <v>ČEZ, a. s.</v>
      </c>
      <c r="D138" s="12" t="str">
        <f>VLOOKUP(Tabulka35[[#This Row],[Registrační číslo žádosti]],'[1]DATA akceptované'!A:AZ,3,FALSE)</f>
        <v>FVE Jakub</v>
      </c>
      <c r="E138" s="13">
        <f>VLOOKUP(Tabulka35[[#This Row],[Registrační číslo žádosti]],'[1]DATA akceptované'!A:AZ,45,FALSE)</f>
        <v>52.710627460863279</v>
      </c>
      <c r="F138" s="14" t="str">
        <f>VLOOKUP(Tabulka35[[#This Row],[Registrační číslo žádosti]],'[1]DATA akceptované'!A:AZ,51,FALSE)</f>
        <v>NE</v>
      </c>
    </row>
    <row r="139" spans="1:6" x14ac:dyDescent="0.35">
      <c r="A139" s="15">
        <v>138</v>
      </c>
      <c r="B139" s="12">
        <v>7241200184</v>
      </c>
      <c r="C139" s="12" t="str">
        <f>VLOOKUP(Tabulka35[[#This Row],[Registrační číslo žádosti]],'[1]DATA akceptované'!A:AZ,2,FALSE)</f>
        <v>McKay Energy s.r.o.</v>
      </c>
      <c r="D139" s="12" t="str">
        <f>VLOOKUP(Tabulka35[[#This Row],[Registrační číslo žádosti]],'[1]DATA akceptované'!A:AZ,3,FALSE)</f>
        <v>FVE McKay Energy - Myslinka</v>
      </c>
      <c r="E139" s="13">
        <f>VLOOKUP(Tabulka35[[#This Row],[Registrační číslo žádosti]],'[1]DATA akceptované'!A:AZ,45,FALSE)</f>
        <v>52.588377204739182</v>
      </c>
      <c r="F139" s="14" t="str">
        <f>VLOOKUP(Tabulka35[[#This Row],[Registrační číslo žádosti]],'[1]DATA akceptované'!A:AZ,51,FALSE)</f>
        <v>NE</v>
      </c>
    </row>
    <row r="140" spans="1:6" x14ac:dyDescent="0.35">
      <c r="A140" s="15">
        <v>139</v>
      </c>
      <c r="B140" s="12">
        <v>7241200238</v>
      </c>
      <c r="C140" s="12" t="str">
        <f>VLOOKUP(Tabulka35[[#This Row],[Registrační číslo žádosti]],'[1]DATA akceptované'!A:AZ,2,FALSE)</f>
        <v>CPI Solar ONE, a.s.</v>
      </c>
      <c r="D140" s="12" t="str">
        <f>VLOOKUP(Tabulka35[[#This Row],[Registrační číslo žádosti]],'[1]DATA akceptované'!A:AZ,3,FALSE)</f>
        <v>RES 2024 – Sdružená FVE Skupina E</v>
      </c>
      <c r="E140" s="13">
        <f>VLOOKUP(Tabulka35[[#This Row],[Registrační číslo žádosti]],'[1]DATA akceptované'!A:AZ,45,FALSE)</f>
        <v>52.504725021786726</v>
      </c>
      <c r="F140" s="14" t="str">
        <f>VLOOKUP(Tabulka35[[#This Row],[Registrační číslo žádosti]],'[1]DATA akceptované'!A:AZ,51,FALSE)</f>
        <v>NE</v>
      </c>
    </row>
    <row r="141" spans="1:6" x14ac:dyDescent="0.35">
      <c r="A141" s="15">
        <v>140</v>
      </c>
      <c r="B141" s="12">
        <v>7241200095</v>
      </c>
      <c r="C141" s="12" t="str">
        <f>VLOOKUP(Tabulka35[[#This Row],[Registrační číslo žádosti]],'[1]DATA akceptované'!A:AZ,2,FALSE)</f>
        <v>ČEZ, a. s.</v>
      </c>
      <c r="D141" s="12" t="str">
        <f>VLOOKUP(Tabulka35[[#This Row],[Registrační číslo žádosti]],'[1]DATA akceptované'!A:AZ,3,FALSE)</f>
        <v>FVE Jerusalem</v>
      </c>
      <c r="E141" s="13">
        <f>VLOOKUP(Tabulka35[[#This Row],[Registrační číslo žádosti]],'[1]DATA akceptované'!A:AZ,45,FALSE)</f>
        <v>52.485125858123567</v>
      </c>
      <c r="F141" s="14" t="str">
        <f>VLOOKUP(Tabulka35[[#This Row],[Registrační číslo žádosti]],'[1]DATA akceptované'!A:AZ,51,FALSE)</f>
        <v>NE</v>
      </c>
    </row>
    <row r="142" spans="1:6" x14ac:dyDescent="0.35">
      <c r="A142" s="15">
        <v>141</v>
      </c>
      <c r="B142" s="12">
        <v>7241200087</v>
      </c>
      <c r="C142" s="12" t="str">
        <f>VLOOKUP(Tabulka35[[#This Row],[Registrační číslo žádosti]],'[1]DATA akceptované'!A:AZ,2,FALSE)</f>
        <v>ČEZ, a. s.</v>
      </c>
      <c r="D142" s="12" t="str">
        <f>VLOOKUP(Tabulka35[[#This Row],[Registrační číslo žádosti]],'[1]DATA akceptované'!A:AZ,3,FALSE)</f>
        <v>FVE Hodonice</v>
      </c>
      <c r="E142" s="13">
        <f>VLOOKUP(Tabulka35[[#This Row],[Registrační číslo žádosti]],'[1]DATA akceptované'!A:AZ,45,FALSE)</f>
        <v>52.26351606805293</v>
      </c>
      <c r="F142" s="14" t="str">
        <f>VLOOKUP(Tabulka35[[#This Row],[Registrační číslo žádosti]],'[1]DATA akceptované'!A:AZ,51,FALSE)</f>
        <v>NE</v>
      </c>
    </row>
    <row r="143" spans="1:6" x14ac:dyDescent="0.35">
      <c r="A143" s="15">
        <v>142</v>
      </c>
      <c r="B143" s="12">
        <v>7241200037</v>
      </c>
      <c r="C143" s="12" t="str">
        <f>VLOOKUP(Tabulka35[[#This Row],[Registrační číslo žádosti]],'[1]DATA akceptované'!A:AZ,2,FALSE)</f>
        <v>Agrisun 101 s.r.o.</v>
      </c>
      <c r="D143" s="12" t="str">
        <f>VLOOKUP(Tabulka35[[#This Row],[Registrační číslo žádosti]],'[1]DATA akceptované'!A:AZ,3,FALSE)</f>
        <v>1463_FVE Lukov</v>
      </c>
      <c r="E143" s="13">
        <f>VLOOKUP(Tabulka35[[#This Row],[Registrační číslo žádosti]],'[1]DATA akceptované'!A:AZ,45,FALSE)</f>
        <v>52.226771435428603</v>
      </c>
      <c r="F143" s="14" t="str">
        <f>VLOOKUP(Tabulka35[[#This Row],[Registrační číslo žádosti]],'[1]DATA akceptované'!A:AZ,51,FALSE)</f>
        <v>NE</v>
      </c>
    </row>
    <row r="144" spans="1:6" x14ac:dyDescent="0.35">
      <c r="A144" s="15">
        <v>143</v>
      </c>
      <c r="B144" s="12">
        <v>7241200029</v>
      </c>
      <c r="C144" s="12" t="str">
        <f>VLOOKUP(Tabulka35[[#This Row],[Registrační číslo žádosti]],'[1]DATA akceptované'!A:AZ,2,FALSE)</f>
        <v>Agrisun 26 s.r.o.</v>
      </c>
      <c r="D144" s="12" t="str">
        <f>VLOOKUP(Tabulka35[[#This Row],[Registrační číslo žádosti]],'[1]DATA akceptované'!A:AZ,3,FALSE)</f>
        <v>1419_FVE Karviná - Doly Vítkovy Stavy III</v>
      </c>
      <c r="E144" s="13">
        <f>VLOOKUP(Tabulka35[[#This Row],[Registrační číslo žádosti]],'[1]DATA akceptované'!A:AZ,45,FALSE)</f>
        <v>52.083059966957165</v>
      </c>
      <c r="F144" s="14" t="str">
        <f>VLOOKUP(Tabulka35[[#This Row],[Registrační číslo žádosti]],'[1]DATA akceptované'!A:AZ,51,FALSE)</f>
        <v>NE</v>
      </c>
    </row>
    <row r="145" spans="1:6" x14ac:dyDescent="0.35">
      <c r="A145" s="15">
        <v>144</v>
      </c>
      <c r="B145" s="12">
        <v>7241200171</v>
      </c>
      <c r="C145" s="12" t="str">
        <f>VLOOKUP(Tabulka35[[#This Row],[Registrační číslo žádosti]],'[1]DATA akceptované'!A:AZ,2,FALSE)</f>
        <v>Energeo ML beta s.r.o.</v>
      </c>
      <c r="D145" s="12" t="str">
        <f>VLOOKUP(Tabulka35[[#This Row],[Registrační číslo žádosti]],'[1]DATA akceptované'!A:AZ,3,FALSE)</f>
        <v>FVE Zaječí rybník</v>
      </c>
      <c r="E145" s="13">
        <f>VLOOKUP(Tabulka35[[#This Row],[Registrační číslo žádosti]],'[1]DATA akceptované'!A:AZ,45,FALSE)</f>
        <v>52.066386161757826</v>
      </c>
      <c r="F145" s="14" t="str">
        <f>VLOOKUP(Tabulka35[[#This Row],[Registrační číslo žádosti]],'[1]DATA akceptované'!A:AZ,51,FALSE)</f>
        <v>NE</v>
      </c>
    </row>
    <row r="146" spans="1:6" x14ac:dyDescent="0.35">
      <c r="A146" s="15">
        <v>145</v>
      </c>
      <c r="B146" s="12">
        <v>7241200177</v>
      </c>
      <c r="C146" s="12" t="str">
        <f>VLOOKUP(Tabulka35[[#This Row],[Registrační číslo žádosti]],'[1]DATA akceptované'!A:AZ,2,FALSE)</f>
        <v>DV3 s.r.o.</v>
      </c>
      <c r="D146" s="12" t="str">
        <f>VLOOKUP(Tabulka35[[#This Row],[Registrační číslo žádosti]],'[1]DATA akceptované'!A:AZ,3,FALSE)</f>
        <v>FVE Postřelmůvek</v>
      </c>
      <c r="E146" s="13">
        <f>VLOOKUP(Tabulka35[[#This Row],[Registrační číslo žádosti]],'[1]DATA akceptované'!A:AZ,45,FALSE)</f>
        <v>52.050046109899007</v>
      </c>
      <c r="F146" s="14" t="str">
        <f>VLOOKUP(Tabulka35[[#This Row],[Registrační číslo žádosti]],'[1]DATA akceptované'!A:AZ,51,FALSE)</f>
        <v>NE</v>
      </c>
    </row>
    <row r="147" spans="1:6" x14ac:dyDescent="0.35">
      <c r="A147" s="15">
        <v>146</v>
      </c>
      <c r="B147" s="12">
        <v>7241200176</v>
      </c>
      <c r="C147" s="12" t="str">
        <f>VLOOKUP(Tabulka35[[#This Row],[Registrační číslo žádosti]],'[1]DATA akceptované'!A:AZ,2,FALSE)</f>
        <v>SPV D4 s.r.o.</v>
      </c>
      <c r="D147" s="12" t="str">
        <f>VLOOKUP(Tabulka35[[#This Row],[Registrační číslo žádosti]],'[1]DATA akceptované'!A:AZ,3,FALSE)</f>
        <v>FVE Rabí</v>
      </c>
      <c r="E147" s="13">
        <f>VLOOKUP(Tabulka35[[#This Row],[Registrační číslo žádosti]],'[1]DATA akceptované'!A:AZ,45,FALSE)</f>
        <v>52.050046109899007</v>
      </c>
      <c r="F147" s="14" t="str">
        <f>VLOOKUP(Tabulka35[[#This Row],[Registrační číslo žádosti]],'[1]DATA akceptované'!A:AZ,51,FALSE)</f>
        <v>NE</v>
      </c>
    </row>
    <row r="148" spans="1:6" x14ac:dyDescent="0.35">
      <c r="A148" s="15">
        <v>147</v>
      </c>
      <c r="B148" s="12">
        <v>7241200173</v>
      </c>
      <c r="C148" s="12" t="str">
        <f>VLOOKUP(Tabulka35[[#This Row],[Registrační číslo žádosti]],'[1]DATA akceptované'!A:AZ,2,FALSE)</f>
        <v>ZENERGO Invest s.r.o.</v>
      </c>
      <c r="D148" s="12" t="str">
        <f>VLOOKUP(Tabulka35[[#This Row],[Registrační číslo žádosti]],'[1]DATA akceptované'!A:AZ,3,FALSE)</f>
        <v>FVE Nebočady</v>
      </c>
      <c r="E148" s="13">
        <f>VLOOKUP(Tabulka35[[#This Row],[Registrační číslo žádosti]],'[1]DATA akceptované'!A:AZ,45,FALSE)</f>
        <v>52.050046109899007</v>
      </c>
      <c r="F148" s="14" t="str">
        <f>VLOOKUP(Tabulka35[[#This Row],[Registrační číslo žádosti]],'[1]DATA akceptované'!A:AZ,51,FALSE)</f>
        <v>NE</v>
      </c>
    </row>
    <row r="149" spans="1:6" x14ac:dyDescent="0.35">
      <c r="A149" s="15">
        <v>148</v>
      </c>
      <c r="B149" s="12">
        <v>7241200172</v>
      </c>
      <c r="C149" s="12" t="str">
        <f>VLOOKUP(Tabulka35[[#This Row],[Registrační číslo žádosti]],'[1]DATA akceptované'!A:AZ,2,FALSE)</f>
        <v>SPV E5 s.r.o.</v>
      </c>
      <c r="D149" s="12" t="str">
        <f>VLOOKUP(Tabulka35[[#This Row],[Registrační číslo žádosti]],'[1]DATA akceptované'!A:AZ,3,FALSE)</f>
        <v>FVE Čermná v Krkonoších</v>
      </c>
      <c r="E149" s="13">
        <f>VLOOKUP(Tabulka35[[#This Row],[Registrační číslo žádosti]],'[1]DATA akceptované'!A:AZ,45,FALSE)</f>
        <v>52.049982612758733</v>
      </c>
      <c r="F149" s="14" t="str">
        <f>VLOOKUP(Tabulka35[[#This Row],[Registrační číslo žádosti]],'[1]DATA akceptované'!A:AZ,51,FALSE)</f>
        <v>NE</v>
      </c>
    </row>
    <row r="150" spans="1:6" x14ac:dyDescent="0.35">
      <c r="A150" s="15">
        <v>149</v>
      </c>
      <c r="B150" s="12">
        <v>7241200110</v>
      </c>
      <c r="C150" s="12" t="str">
        <f>VLOOKUP(Tabulka35[[#This Row],[Registrační číslo žádosti]],'[1]DATA akceptované'!A:AZ,2,FALSE)</f>
        <v>ČEZ, a. s.</v>
      </c>
      <c r="D150" s="12" t="str">
        <f>VLOOKUP(Tabulka35[[#This Row],[Registrační číslo žádosti]],'[1]DATA akceptované'!A:AZ,3,FALSE)</f>
        <v>FVE Rataje u Vlašimi</v>
      </c>
      <c r="E150" s="13">
        <f>VLOOKUP(Tabulka35[[#This Row],[Registrační číslo žádosti]],'[1]DATA akceptované'!A:AZ,45,FALSE)</f>
        <v>52.04570942101229</v>
      </c>
      <c r="F150" s="14" t="str">
        <f>VLOOKUP(Tabulka35[[#This Row],[Registrační číslo žádosti]],'[1]DATA akceptované'!A:AZ,51,FALSE)</f>
        <v>NE</v>
      </c>
    </row>
    <row r="151" spans="1:6" x14ac:dyDescent="0.35">
      <c r="A151" s="15">
        <v>150</v>
      </c>
      <c r="B151" s="12">
        <v>7241200132</v>
      </c>
      <c r="C151" s="12" t="str">
        <f>VLOOKUP(Tabulka35[[#This Row],[Registrační číslo žádosti]],'[1]DATA akceptované'!A:AZ,2,FALSE)</f>
        <v>Sunlight Energy 26, s.r.o.</v>
      </c>
      <c r="D151" s="12" t="str">
        <f>VLOOKUP(Tabulka35[[#This Row],[Registrační číslo žádosti]],'[1]DATA akceptované'!A:AZ,3,FALSE)</f>
        <v>1464_FVE Lukov</v>
      </c>
      <c r="E151" s="13">
        <f>VLOOKUP(Tabulka35[[#This Row],[Registrační číslo žádosti]],'[1]DATA akceptované'!A:AZ,45,FALSE)</f>
        <v>51.886965460220033</v>
      </c>
      <c r="F151" s="14" t="str">
        <f>VLOOKUP(Tabulka35[[#This Row],[Registrační číslo žádosti]],'[1]DATA akceptované'!A:AZ,51,FALSE)</f>
        <v>NE</v>
      </c>
    </row>
    <row r="152" spans="1:6" x14ac:dyDescent="0.35">
      <c r="A152" s="15">
        <v>151</v>
      </c>
      <c r="B152" s="12">
        <v>7241200123</v>
      </c>
      <c r="C152" s="12" t="str">
        <f>VLOOKUP(Tabulka35[[#This Row],[Registrační číslo žádosti]],'[1]DATA akceptované'!A:AZ,2,FALSE)</f>
        <v>ÚSOVSKO ENERGO 3 s.r.o.</v>
      </c>
      <c r="D152" s="12" t="str">
        <f>VLOOKUP(Tabulka35[[#This Row],[Registrační číslo žádosti]],'[1]DATA akceptované'!A:AZ,3,FALSE)</f>
        <v>FVE Řepová - ÚSOVSKO</v>
      </c>
      <c r="E152" s="13">
        <f>VLOOKUP(Tabulka35[[#This Row],[Registrační číslo žádosti]],'[1]DATA akceptované'!A:AZ,45,FALSE)</f>
        <v>51.880434782608688</v>
      </c>
      <c r="F152" s="14" t="str">
        <f>VLOOKUP(Tabulka35[[#This Row],[Registrační číslo žádosti]],'[1]DATA akceptované'!A:AZ,51,FALSE)</f>
        <v>NE</v>
      </c>
    </row>
    <row r="153" spans="1:6" x14ac:dyDescent="0.35">
      <c r="A153" s="15">
        <v>152</v>
      </c>
      <c r="B153" s="12">
        <v>7241200027</v>
      </c>
      <c r="C153" s="12" t="str">
        <f>VLOOKUP(Tabulka35[[#This Row],[Registrační číslo žádosti]],'[1]DATA akceptované'!A:AZ,2,FALSE)</f>
        <v>FVE ADEP s.r.o.</v>
      </c>
      <c r="D153" s="12" t="str">
        <f>VLOOKUP(Tabulka35[[#This Row],[Registrační číslo žádosti]],'[1]DATA akceptované'!A:AZ,3,FALSE)</f>
        <v>FVE Ctiměřice</v>
      </c>
      <c r="E153" s="13">
        <f>VLOOKUP(Tabulka35[[#This Row],[Registrační číslo žádosti]],'[1]DATA akceptované'!A:AZ,45,FALSE)</f>
        <v>51.880434782608688</v>
      </c>
      <c r="F153" s="14" t="str">
        <f>VLOOKUP(Tabulka35[[#This Row],[Registrační číslo žádosti]],'[1]DATA akceptované'!A:AZ,51,FALSE)</f>
        <v>NE</v>
      </c>
    </row>
    <row r="154" spans="1:6" x14ac:dyDescent="0.35">
      <c r="A154" s="15">
        <v>153</v>
      </c>
      <c r="B154" s="12">
        <v>7241200127</v>
      </c>
      <c r="C154" s="12" t="str">
        <f>VLOOKUP(Tabulka35[[#This Row],[Registrační číslo žádosti]],'[1]DATA akceptované'!A:AZ,2,FALSE)</f>
        <v>ČEZ, a. s.</v>
      </c>
      <c r="D154" s="12" t="str">
        <f>VLOOKUP(Tabulka35[[#This Row],[Registrační číslo žádosti]],'[1]DATA akceptované'!A:AZ,3,FALSE)</f>
        <v>FVE Suchohrdly u Znojma</v>
      </c>
      <c r="E154" s="13">
        <f>VLOOKUP(Tabulka35[[#This Row],[Registrační číslo žádosti]],'[1]DATA akceptované'!A:AZ,45,FALSE)</f>
        <v>51.831657057727341</v>
      </c>
      <c r="F154" s="14" t="str">
        <f>VLOOKUP(Tabulka35[[#This Row],[Registrační číslo žádosti]],'[1]DATA akceptované'!A:AZ,51,FALSE)</f>
        <v>NE</v>
      </c>
    </row>
    <row r="155" spans="1:6" x14ac:dyDescent="0.35">
      <c r="A155" s="15">
        <v>154</v>
      </c>
      <c r="B155" s="12">
        <v>7241200089</v>
      </c>
      <c r="C155" s="12" t="str">
        <f>VLOOKUP(Tabulka35[[#This Row],[Registrační číslo žádosti]],'[1]DATA akceptované'!A:AZ,2,FALSE)</f>
        <v>ČEZ, a. s.</v>
      </c>
      <c r="D155" s="12" t="str">
        <f>VLOOKUP(Tabulka35[[#This Row],[Registrační číslo žádosti]],'[1]DATA akceptované'!A:AZ,3,FALSE)</f>
        <v>FVE Holýšov II</v>
      </c>
      <c r="E155" s="13">
        <f>VLOOKUP(Tabulka35[[#This Row],[Registrační číslo žádosti]],'[1]DATA akceptované'!A:AZ,45,FALSE)</f>
        <v>51.810438426600626</v>
      </c>
      <c r="F155" s="14" t="str">
        <f>VLOOKUP(Tabulka35[[#This Row],[Registrační číslo žádosti]],'[1]DATA akceptované'!A:AZ,51,FALSE)</f>
        <v>NE</v>
      </c>
    </row>
    <row r="156" spans="1:6" x14ac:dyDescent="0.35">
      <c r="A156" s="15">
        <v>155</v>
      </c>
      <c r="B156" s="12">
        <v>7241200074</v>
      </c>
      <c r="C156" s="12" t="str">
        <f>VLOOKUP(Tabulka35[[#This Row],[Registrační číslo žádosti]],'[1]DATA akceptované'!A:AZ,2,FALSE)</f>
        <v>ČEZ, a. s.</v>
      </c>
      <c r="D156" s="12" t="str">
        <f>VLOOKUP(Tabulka35[[#This Row],[Registrační číslo žádosti]],'[1]DATA akceptované'!A:AZ,3,FALSE)</f>
        <v>FVE Brumovice</v>
      </c>
      <c r="E156" s="13">
        <f>VLOOKUP(Tabulka35[[#This Row],[Registrační číslo žádosti]],'[1]DATA akceptované'!A:AZ,45,FALSE)</f>
        <v>51.789277077338767</v>
      </c>
      <c r="F156" s="14" t="str">
        <f>VLOOKUP(Tabulka35[[#This Row],[Registrační číslo žádosti]],'[1]DATA akceptované'!A:AZ,51,FALSE)</f>
        <v>NE</v>
      </c>
    </row>
    <row r="157" spans="1:6" x14ac:dyDescent="0.35">
      <c r="A157" s="15">
        <v>156</v>
      </c>
      <c r="B157" s="12">
        <v>7241200097</v>
      </c>
      <c r="C157" s="12" t="str">
        <f>VLOOKUP(Tabulka35[[#This Row],[Registrační číslo žádosti]],'[1]DATA akceptované'!A:AZ,2,FALSE)</f>
        <v>ČEZ, a. s.</v>
      </c>
      <c r="D157" s="12" t="str">
        <f>VLOOKUP(Tabulka35[[#This Row],[Registrační číslo žádosti]],'[1]DATA akceptované'!A:AZ,3,FALSE)</f>
        <v>FVE Letiště Tachov</v>
      </c>
      <c r="E157" s="13">
        <f>VLOOKUP(Tabulka35[[#This Row],[Registrační číslo žádosti]],'[1]DATA akceptované'!A:AZ,45,FALSE)</f>
        <v>51.373358622702071</v>
      </c>
      <c r="F157" s="14" t="str">
        <f>VLOOKUP(Tabulka35[[#This Row],[Registrační číslo žádosti]],'[1]DATA akceptované'!A:AZ,51,FALSE)</f>
        <v>NE</v>
      </c>
    </row>
    <row r="158" spans="1:6" x14ac:dyDescent="0.35">
      <c r="A158" s="15">
        <v>157</v>
      </c>
      <c r="B158" s="12">
        <v>7241200181</v>
      </c>
      <c r="C158" s="12" t="str">
        <f>VLOOKUP(Tabulka35[[#This Row],[Registrační číslo žádosti]],'[1]DATA akceptované'!A:AZ,2,FALSE)</f>
        <v>Enerco Wind Energy, s.r.o.</v>
      </c>
      <c r="D158" s="12" t="str">
        <f>VLOOKUP(Tabulka35[[#This Row],[Registrační číslo žádosti]],'[1]DATA akceptované'!A:AZ,3,FALSE)</f>
        <v>Výstavba FVE - lokalita Karviná</v>
      </c>
      <c r="E158" s="13">
        <f>VLOOKUP(Tabulka35[[#This Row],[Registrační číslo žádosti]],'[1]DATA akceptované'!A:AZ,45,FALSE)</f>
        <v>51.006045432340009</v>
      </c>
      <c r="F158" s="14" t="str">
        <f>VLOOKUP(Tabulka35[[#This Row],[Registrační číslo žádosti]],'[1]DATA akceptované'!A:AZ,51,FALSE)</f>
        <v>NE</v>
      </c>
    </row>
    <row r="159" spans="1:6" x14ac:dyDescent="0.35">
      <c r="A159" s="15">
        <v>158</v>
      </c>
      <c r="B159" s="12">
        <v>7241200032</v>
      </c>
      <c r="C159" s="12" t="str">
        <f>VLOOKUP(Tabulka35[[#This Row],[Registrační číslo žádosti]],'[1]DATA akceptované'!A:AZ,2,FALSE)</f>
        <v>Agrisun 53 s.r.o.</v>
      </c>
      <c r="D159" s="12" t="str">
        <f>VLOOKUP(Tabulka35[[#This Row],[Registrační číslo žádosti]],'[1]DATA akceptované'!A:AZ,3,FALSE)</f>
        <v>1370_FVE Mělník</v>
      </c>
      <c r="E159" s="13">
        <f>VLOOKUP(Tabulka35[[#This Row],[Registrační číslo žádosti]],'[1]DATA akceptované'!A:AZ,45,FALSE)</f>
        <v>50.877172760385456</v>
      </c>
      <c r="F159" s="14" t="str">
        <f>VLOOKUP(Tabulka35[[#This Row],[Registrační číslo žádosti]],'[1]DATA akceptované'!A:AZ,51,FALSE)</f>
        <v>NE</v>
      </c>
    </row>
    <row r="160" spans="1:6" x14ac:dyDescent="0.35">
      <c r="A160" s="15">
        <v>159</v>
      </c>
      <c r="B160" s="12">
        <v>7241200164</v>
      </c>
      <c r="C160" s="12" t="str">
        <f>VLOOKUP(Tabulka35[[#This Row],[Registrační číslo žádosti]],'[1]DATA akceptované'!A:AZ,2,FALSE)</f>
        <v>Little Friday s.r.o.</v>
      </c>
      <c r="D160" s="12" t="str">
        <f>VLOOKUP(Tabulka35[[#This Row],[Registrační číslo žádosti]],'[1]DATA akceptované'!A:AZ,3,FALSE)</f>
        <v>FVE Little Friday</v>
      </c>
      <c r="E160" s="13">
        <f>VLOOKUP(Tabulka35[[#This Row],[Registrační číslo žádosti]],'[1]DATA akceptované'!A:AZ,45,FALSE)</f>
        <v>50.620131268963874</v>
      </c>
      <c r="F160" s="14" t="str">
        <f>VLOOKUP(Tabulka35[[#This Row],[Registrační číslo žádosti]],'[1]DATA akceptované'!A:AZ,51,FALSE)</f>
        <v>NE</v>
      </c>
    </row>
    <row r="161" spans="1:6" x14ac:dyDescent="0.35">
      <c r="A161" s="15">
        <v>160</v>
      </c>
      <c r="B161" s="12">
        <v>7241200071</v>
      </c>
      <c r="C161" s="12" t="str">
        <f>VLOOKUP(Tabulka35[[#This Row],[Registrační číslo žádosti]],'[1]DATA akceptované'!A:AZ,2,FALSE)</f>
        <v>ČEZ, a. s.</v>
      </c>
      <c r="D161" s="12" t="str">
        <f>VLOOKUP(Tabulka35[[#This Row],[Registrační číslo žádosti]],'[1]DATA akceptované'!A:AZ,3,FALSE)</f>
        <v>FVE Bělá pod Bezdězem I</v>
      </c>
      <c r="E161" s="13">
        <f>VLOOKUP(Tabulka35[[#This Row],[Registrační číslo žádosti]],'[1]DATA akceptované'!A:AZ,45,FALSE)</f>
        <v>50.581994916583795</v>
      </c>
      <c r="F161" s="14" t="str">
        <f>VLOOKUP(Tabulka35[[#This Row],[Registrační číslo žádosti]],'[1]DATA akceptované'!A:AZ,51,FALSE)</f>
        <v>NE</v>
      </c>
    </row>
    <row r="162" spans="1:6" x14ac:dyDescent="0.35">
      <c r="A162" s="15">
        <v>161</v>
      </c>
      <c r="B162" s="12">
        <v>7241200005</v>
      </c>
      <c r="C162" s="12" t="str">
        <f>VLOOKUP(Tabulka35[[#This Row],[Registrační číslo žádosti]],'[1]DATA akceptované'!A:AZ,2,FALSE)</f>
        <v>Agrisun 31 s.r.o.</v>
      </c>
      <c r="D162" s="12" t="str">
        <f>VLOOKUP(Tabulka35[[#This Row],[Registrační číslo žádosti]],'[1]DATA akceptované'!A:AZ,3,FALSE)</f>
        <v>1548_FVE Lazy u Orlové</v>
      </c>
      <c r="E162" s="13">
        <f>VLOOKUP(Tabulka35[[#This Row],[Registrační číslo žádosti]],'[1]DATA akceptované'!A:AZ,45,FALSE)</f>
        <v>50.564994862195576</v>
      </c>
      <c r="F162" s="14" t="str">
        <f>VLOOKUP(Tabulka35[[#This Row],[Registrační číslo žádosti]],'[1]DATA akceptované'!A:AZ,51,FALSE)</f>
        <v>NE</v>
      </c>
    </row>
    <row r="163" spans="1:6" x14ac:dyDescent="0.35">
      <c r="A163" s="15">
        <v>162</v>
      </c>
      <c r="B163" s="12">
        <v>7241200254</v>
      </c>
      <c r="C163" s="12" t="str">
        <f>VLOOKUP(Tabulka35[[#This Row],[Registrační číslo žádosti]],'[1]DATA akceptované'!A:AZ,2,FALSE)</f>
        <v>AGRIVOLT RASOŠKY s.r.o.</v>
      </c>
      <c r="D163" s="12" t="str">
        <f>VLOOKUP(Tabulka35[[#This Row],[Registrační číslo žádosti]],'[1]DATA akceptované'!A:AZ,3,FALSE)</f>
        <v>FVE Rasošky II</v>
      </c>
      <c r="E163" s="13">
        <f>VLOOKUP(Tabulka35[[#This Row],[Registrační číslo žádosti]],'[1]DATA akceptované'!A:AZ,45,FALSE)</f>
        <v>49.242446573323505</v>
      </c>
      <c r="F163" s="14" t="str">
        <f>VLOOKUP(Tabulka35[[#This Row],[Registrační číslo žádosti]],'[1]DATA akceptované'!A:AZ,51,FALSE)</f>
        <v>NE</v>
      </c>
    </row>
    <row r="164" spans="1:6" x14ac:dyDescent="0.35">
      <c r="A164" s="15">
        <v>163</v>
      </c>
      <c r="B164" s="12">
        <v>7241200257</v>
      </c>
      <c r="C164" s="12" t="str">
        <f>VLOOKUP(Tabulka35[[#This Row],[Registrační číslo žádosti]],'[1]DATA akceptované'!A:AZ,2,FALSE)</f>
        <v>BG - fotovolt s.r.o.</v>
      </c>
      <c r="D164" s="12" t="str">
        <f>VLOOKUP(Tabulka35[[#This Row],[Registrační číslo žádosti]],'[1]DATA akceptované'!A:AZ,3,FALSE)</f>
        <v>FVE Soustov</v>
      </c>
      <c r="E164" s="13">
        <f>VLOOKUP(Tabulka35[[#This Row],[Registrační číslo žádosti]],'[1]DATA akceptované'!A:AZ,45,FALSE)</f>
        <v>49.242446573323505</v>
      </c>
      <c r="F164" s="14" t="str">
        <f>VLOOKUP(Tabulka35[[#This Row],[Registrační číslo žádosti]],'[1]DATA akceptované'!A:AZ,51,FALSE)</f>
        <v>NE</v>
      </c>
    </row>
    <row r="165" spans="1:6" x14ac:dyDescent="0.35">
      <c r="A165" s="15">
        <v>164</v>
      </c>
      <c r="B165" s="12">
        <v>7241200252</v>
      </c>
      <c r="C165" s="12" t="str">
        <f>VLOOKUP(Tabulka35[[#This Row],[Registrační číslo žádosti]],'[1]DATA akceptované'!A:AZ,2,FALSE)</f>
        <v>Energy Novum s.r.o.</v>
      </c>
      <c r="D165" s="12" t="str">
        <f>VLOOKUP(Tabulka35[[#This Row],[Registrační číslo žádosti]],'[1]DATA akceptované'!A:AZ,3,FALSE)</f>
        <v>FVE Křenek</v>
      </c>
      <c r="E165" s="13">
        <f>VLOOKUP(Tabulka35[[#This Row],[Registrační číslo žádosti]],'[1]DATA akceptované'!A:AZ,45,FALSE)</f>
        <v>49.242446573323505</v>
      </c>
      <c r="F165" s="14" t="str">
        <f>VLOOKUP(Tabulka35[[#This Row],[Registrační číslo žádosti]],'[1]DATA akceptované'!A:AZ,51,FALSE)</f>
        <v>NE</v>
      </c>
    </row>
    <row r="166" spans="1:6" x14ac:dyDescent="0.35">
      <c r="A166" s="15">
        <v>165</v>
      </c>
      <c r="B166" s="12">
        <v>7241200199</v>
      </c>
      <c r="C166" s="12" t="str">
        <f>VLOOKUP(Tabulka35[[#This Row],[Registrační číslo žádosti]],'[1]DATA akceptované'!A:AZ,2,FALSE)</f>
        <v>CPI Solar ONE, a.s.</v>
      </c>
      <c r="D166" s="12" t="str">
        <f>VLOOKUP(Tabulka35[[#This Row],[Registrační číslo žádosti]],'[1]DATA akceptované'!A:AZ,3,FALSE)</f>
        <v>RES 2024 - Sdružená FVE Skupina A</v>
      </c>
      <c r="E166" s="13">
        <f>VLOOKUP(Tabulka35[[#This Row],[Registrační číslo žádosti]],'[1]DATA akceptované'!A:AZ,45,FALSE)</f>
        <v>48.842547563786809</v>
      </c>
      <c r="F166" s="14" t="str">
        <f>VLOOKUP(Tabulka35[[#This Row],[Registrační číslo žádosti]],'[1]DATA akceptované'!A:AZ,51,FALSE)</f>
        <v>NE</v>
      </c>
    </row>
    <row r="167" spans="1:6" x14ac:dyDescent="0.35">
      <c r="A167" s="15">
        <v>166</v>
      </c>
      <c r="B167" s="12">
        <v>7241200006</v>
      </c>
      <c r="C167" s="12" t="str">
        <f>VLOOKUP(Tabulka35[[#This Row],[Registrační číslo žádosti]],'[1]DATA akceptované'!A:AZ,2,FALSE)</f>
        <v>AGRO PV 45 s.r.o.</v>
      </c>
      <c r="D167" s="12" t="str">
        <f>VLOOKUP(Tabulka35[[#This Row],[Registrační číslo žádosti]],'[1]DATA akceptované'!A:AZ,3,FALSE)</f>
        <v>1447_FVE Pucov</v>
      </c>
      <c r="E167" s="13">
        <f>VLOOKUP(Tabulka35[[#This Row],[Registrační číslo žádosti]],'[1]DATA akceptované'!A:AZ,45,FALSE)</f>
        <v>48.780618462520657</v>
      </c>
      <c r="F167" s="14" t="str">
        <f>VLOOKUP(Tabulka35[[#This Row],[Registrační číslo žádosti]],'[1]DATA akceptované'!A:AZ,51,FALSE)</f>
        <v>NE</v>
      </c>
    </row>
    <row r="168" spans="1:6" x14ac:dyDescent="0.35">
      <c r="A168" s="15">
        <v>167</v>
      </c>
      <c r="B168" s="12">
        <v>7241200158</v>
      </c>
      <c r="C168" s="12" t="str">
        <f>VLOOKUP(Tabulka35[[#This Row],[Registrační číslo žádosti]],'[1]DATA akceptované'!A:AZ,2,FALSE)</f>
        <v>General Property XV s.r.o.</v>
      </c>
      <c r="D168" s="12" t="str">
        <f>VLOOKUP(Tabulka35[[#This Row],[Registrační číslo žádosti]],'[1]DATA akceptované'!A:AZ,3,FALSE)</f>
        <v>FVE Droužkovice</v>
      </c>
      <c r="E168" s="13">
        <f>VLOOKUP(Tabulka35[[#This Row],[Registrační číslo žádosti]],'[1]DATA akceptované'!A:AZ,45,FALSE)</f>
        <v>48.42173913043478</v>
      </c>
      <c r="F168" s="14" t="str">
        <f>VLOOKUP(Tabulka35[[#This Row],[Registrační číslo žádosti]],'[1]DATA akceptované'!A:AZ,51,FALSE)</f>
        <v>NE</v>
      </c>
    </row>
    <row r="169" spans="1:6" x14ac:dyDescent="0.35">
      <c r="A169" s="15">
        <v>168</v>
      </c>
      <c r="B169" s="12">
        <v>7241200227</v>
      </c>
      <c r="C169" s="12" t="str">
        <f>VLOOKUP(Tabulka35[[#This Row],[Registrační číslo žádosti]],'[1]DATA akceptované'!A:AZ,2,FALSE)</f>
        <v>FVE Tlustovousy s.r.o.</v>
      </c>
      <c r="D169" s="12" t="str">
        <f>VLOOKUP(Tabulka35[[#This Row],[Registrační číslo žádosti]],'[1]DATA akceptované'!A:AZ,3,FALSE)</f>
        <v xml:space="preserve">Instalace FVE Tlustovousy </v>
      </c>
      <c r="E169" s="13">
        <f>VLOOKUP(Tabulka35[[#This Row],[Registrační číslo žádosti]],'[1]DATA akceptované'!A:AZ,45,FALSE)</f>
        <v>48.42173913043478</v>
      </c>
      <c r="F169" s="14" t="str">
        <f>VLOOKUP(Tabulka35[[#This Row],[Registrační číslo žádosti]],'[1]DATA akceptované'!A:AZ,51,FALSE)</f>
        <v>NE</v>
      </c>
    </row>
    <row r="170" spans="1:6" x14ac:dyDescent="0.35">
      <c r="A170" s="15">
        <v>169</v>
      </c>
      <c r="B170" s="12">
        <v>7241200247</v>
      </c>
      <c r="C170" s="12" t="str">
        <f>VLOOKUP(Tabulka35[[#This Row],[Registrační číslo žádosti]],'[1]DATA akceptované'!A:AZ,2,FALSE)</f>
        <v>CPI Solar ONE, a.s.</v>
      </c>
      <c r="D170" s="12" t="str">
        <f>VLOOKUP(Tabulka35[[#This Row],[Registrační číslo žádosti]],'[1]DATA akceptované'!A:AZ,3,FALSE)</f>
        <v>RES 2024 - Sdružená FVE Skupina 11</v>
      </c>
      <c r="E170" s="13">
        <f>VLOOKUP(Tabulka35[[#This Row],[Registrační číslo žádosti]],'[1]DATA akceptované'!A:AZ,45,FALSE)</f>
        <v>48.097417107083324</v>
      </c>
      <c r="F170" s="14" t="str">
        <f>VLOOKUP(Tabulka35[[#This Row],[Registrační číslo žádosti]],'[1]DATA akceptované'!A:AZ,51,FALSE)</f>
        <v>NE</v>
      </c>
    </row>
    <row r="171" spans="1:6" x14ac:dyDescent="0.35">
      <c r="A171" s="15">
        <v>170</v>
      </c>
      <c r="B171" s="12">
        <v>7241200151</v>
      </c>
      <c r="C171" s="12" t="str">
        <f>VLOOKUP(Tabulka35[[#This Row],[Registrační číslo žádosti]],'[1]DATA akceptované'!A:AZ,2,FALSE)</f>
        <v>C-energy s.r.o.</v>
      </c>
      <c r="D171" s="12" t="str">
        <f>VLOOKUP(Tabulka35[[#This Row],[Registrační číslo žádosti]],'[1]DATA akceptované'!A:AZ,3,FALSE)</f>
        <v>FVE Nový Kravín</v>
      </c>
      <c r="E171" s="13">
        <f>VLOOKUP(Tabulka35[[#This Row],[Registrační číslo žádosti]],'[1]DATA akceptované'!A:AZ,45,FALSE)</f>
        <v>47.862446846374311</v>
      </c>
      <c r="F171" s="14" t="str">
        <f>VLOOKUP(Tabulka35[[#This Row],[Registrační číslo žádosti]],'[1]DATA akceptované'!A:AZ,51,FALSE)</f>
        <v>NE</v>
      </c>
    </row>
    <row r="172" spans="1:6" x14ac:dyDescent="0.35">
      <c r="A172" s="15">
        <v>171</v>
      </c>
      <c r="B172" s="12">
        <v>7241200270</v>
      </c>
      <c r="C172" s="12" t="str">
        <f>VLOOKUP(Tabulka35[[#This Row],[Registrační číslo žádosti]],'[1]DATA akceptované'!A:AZ,2,FALSE)</f>
        <v>AFVE 2 s.r.o.</v>
      </c>
      <c r="D172" s="12" t="str">
        <f>VLOOKUP(Tabulka35[[#This Row],[Registrační číslo žádosti]],'[1]DATA akceptované'!A:AZ,3,FALSE)</f>
        <v>AFVE2</v>
      </c>
      <c r="E172" s="13">
        <f>VLOOKUP(Tabulka35[[#This Row],[Registrační číslo žádosti]],'[1]DATA akceptované'!A:AZ,45,FALSE)</f>
        <v>47.654801278445092</v>
      </c>
      <c r="F172" s="14" t="str">
        <f>VLOOKUP(Tabulka35[[#This Row],[Registrační číslo žádosti]],'[1]DATA akceptované'!A:AZ,51,FALSE)</f>
        <v>NE</v>
      </c>
    </row>
    <row r="173" spans="1:6" x14ac:dyDescent="0.35">
      <c r="A173" s="15">
        <v>172</v>
      </c>
      <c r="B173" s="12">
        <v>7241200246</v>
      </c>
      <c r="C173" s="12" t="str">
        <f>VLOOKUP(Tabulka35[[#This Row],[Registrační číslo žádosti]],'[1]DATA akceptované'!A:AZ,2,FALSE)</f>
        <v>CPI Black, s.r.o.</v>
      </c>
      <c r="D173" s="12" t="str">
        <f>VLOOKUP(Tabulka35[[#This Row],[Registrační číslo žádosti]],'[1]DATA akceptované'!A:AZ,3,FALSE)</f>
        <v>RES 2024 - Sdružená FVE Skupina 4</v>
      </c>
      <c r="E173" s="13">
        <f>VLOOKUP(Tabulka35[[#This Row],[Registrační číslo žádosti]],'[1]DATA akceptované'!A:AZ,45,FALSE)</f>
        <v>47.220310339529881</v>
      </c>
      <c r="F173" s="14" t="str">
        <f>VLOOKUP(Tabulka35[[#This Row],[Registrační číslo žádosti]],'[1]DATA akceptované'!A:AZ,51,FALSE)</f>
        <v>NE</v>
      </c>
    </row>
    <row r="174" spans="1:6" x14ac:dyDescent="0.35">
      <c r="A174" s="15">
        <v>173</v>
      </c>
      <c r="B174" s="12">
        <v>7241200101</v>
      </c>
      <c r="C174" s="12" t="str">
        <f>VLOOKUP(Tabulka35[[#This Row],[Registrační číslo žádosti]],'[1]DATA akceptované'!A:AZ,2,FALSE)</f>
        <v>FVE Dobřany s.r.o.</v>
      </c>
      <c r="D174" s="12" t="str">
        <f>VLOOKUP(Tabulka35[[#This Row],[Registrační číslo žádosti]],'[1]DATA akceptované'!A:AZ,3,FALSE)</f>
        <v>FVE Dobřany</v>
      </c>
      <c r="E174" s="13">
        <f>VLOOKUP(Tabulka35[[#This Row],[Registrační číslo žádosti]],'[1]DATA akceptované'!A:AZ,45,FALSE)</f>
        <v>47.083674463058806</v>
      </c>
      <c r="F174" s="14" t="str">
        <f>VLOOKUP(Tabulka35[[#This Row],[Registrační číslo žádosti]],'[1]DATA akceptované'!A:AZ,51,FALSE)</f>
        <v>NE</v>
      </c>
    </row>
    <row r="175" spans="1:6" x14ac:dyDescent="0.35">
      <c r="A175" s="15">
        <v>174</v>
      </c>
      <c r="B175" s="12">
        <v>7241200269</v>
      </c>
      <c r="C175" s="12" t="str">
        <f>VLOOKUP(Tabulka35[[#This Row],[Registrační číslo žádosti]],'[1]DATA akceptované'!A:AZ,2,FALSE)</f>
        <v>AFVE 1 s.r.o.</v>
      </c>
      <c r="D175" s="12" t="str">
        <f>VLOOKUP(Tabulka35[[#This Row],[Registrační číslo žádosti]],'[1]DATA akceptované'!A:AZ,3,FALSE)</f>
        <v>AFVE1</v>
      </c>
      <c r="E175" s="13">
        <f>VLOOKUP(Tabulka35[[#This Row],[Registrační číslo žádosti]],'[1]DATA akceptované'!A:AZ,45,FALSE)</f>
        <v>46.885724488884918</v>
      </c>
      <c r="F175" s="14" t="str">
        <f>VLOOKUP(Tabulka35[[#This Row],[Registrační číslo žádosti]],'[1]DATA akceptované'!A:AZ,51,FALSE)</f>
        <v>NE</v>
      </c>
    </row>
    <row r="176" spans="1:6" x14ac:dyDescent="0.35">
      <c r="A176" s="15">
        <v>175</v>
      </c>
      <c r="B176" s="12">
        <v>7241200064</v>
      </c>
      <c r="C176" s="12" t="str">
        <f>VLOOKUP(Tabulka35[[#This Row],[Registrační číslo žádosti]],'[1]DATA akceptované'!A:AZ,2,FALSE)</f>
        <v>FVE Sulkov 4, s.r.o.</v>
      </c>
      <c r="D176" s="12" t="str">
        <f>VLOOKUP(Tabulka35[[#This Row],[Registrační číslo žádosti]],'[1]DATA akceptované'!A:AZ,3,FALSE)</f>
        <v>FVE 4 na bývalé skládce na dolu Sulkov s elektrolyzérem</v>
      </c>
      <c r="E176" s="13">
        <f>VLOOKUP(Tabulka35[[#This Row],[Registrační číslo žádosti]],'[1]DATA akceptované'!A:AZ,45,FALSE)</f>
        <v>46.494605378239399</v>
      </c>
      <c r="F176" s="14" t="str">
        <f>VLOOKUP(Tabulka35[[#This Row],[Registrační číslo žádosti]],'[1]DATA akceptované'!A:AZ,51,FALSE)</f>
        <v>NE</v>
      </c>
    </row>
    <row r="177" spans="1:6" x14ac:dyDescent="0.35">
      <c r="A177" s="15">
        <v>176</v>
      </c>
      <c r="B177" s="12">
        <v>7241200066</v>
      </c>
      <c r="C177" s="12" t="str">
        <f>VLOOKUP(Tabulka35[[#This Row],[Registrační číslo žádosti]],'[1]DATA akceptované'!A:AZ,2,FALSE)</f>
        <v>FVE Markvartovice s.r.o.</v>
      </c>
      <c r="D177" s="12" t="str">
        <f>VLOOKUP(Tabulka35[[#This Row],[Registrační číslo žádosti]],'[1]DATA akceptované'!A:AZ,3,FALSE)</f>
        <v>Instalace FVE společnosti FVE Markvartovice s.r.o.</v>
      </c>
      <c r="E177" s="13">
        <f>VLOOKUP(Tabulka35[[#This Row],[Registrační číslo žádosti]],'[1]DATA akceptované'!A:AZ,45,FALSE)</f>
        <v>46.466552181718832</v>
      </c>
      <c r="F177" s="14" t="str">
        <f>VLOOKUP(Tabulka35[[#This Row],[Registrační číslo žádosti]],'[1]DATA akceptované'!A:AZ,51,FALSE)</f>
        <v>NE</v>
      </c>
    </row>
    <row r="178" spans="1:6" x14ac:dyDescent="0.35">
      <c r="A178" s="15">
        <v>177</v>
      </c>
      <c r="B178" s="12">
        <v>7241200268</v>
      </c>
      <c r="C178" s="12" t="str">
        <f>VLOOKUP(Tabulka35[[#This Row],[Registrační číslo žádosti]],'[1]DATA akceptované'!A:AZ,2,FALSE)</f>
        <v>AFVE Martinice s.r.o.</v>
      </c>
      <c r="D178" s="12" t="str">
        <f>VLOOKUP(Tabulka35[[#This Row],[Registrační číslo žádosti]],'[1]DATA akceptované'!A:AZ,3,FALSE)</f>
        <v>AFVE Martinice</v>
      </c>
      <c r="E178" s="13">
        <f>VLOOKUP(Tabulka35[[#This Row],[Registrační číslo žádosti]],'[1]DATA akceptované'!A:AZ,45,FALSE)</f>
        <v>46.199737958142265</v>
      </c>
      <c r="F178" s="14" t="str">
        <f>VLOOKUP(Tabulka35[[#This Row],[Registrační číslo žádosti]],'[1]DATA akceptované'!A:AZ,51,FALSE)</f>
        <v>NE</v>
      </c>
    </row>
    <row r="179" spans="1:6" x14ac:dyDescent="0.35">
      <c r="A179" s="15">
        <v>178</v>
      </c>
      <c r="B179" s="12">
        <v>7241200166</v>
      </c>
      <c r="C179" s="12" t="str">
        <f>VLOOKUP(Tabulka35[[#This Row],[Registrační číslo žádosti]],'[1]DATA akceptované'!A:AZ,2,FALSE)</f>
        <v>Energeo ML alfa s.r.o.</v>
      </c>
      <c r="D179" s="12" t="str">
        <f>VLOOKUP(Tabulka35[[#This Row],[Registrační číslo žádosti]],'[1]DATA akceptované'!A:AZ,3,FALSE)</f>
        <v>FVE Kravský rybník</v>
      </c>
      <c r="E179" s="13">
        <f>VLOOKUP(Tabulka35[[#This Row],[Registrační číslo žádosti]],'[1]DATA akceptované'!A:AZ,45,FALSE)</f>
        <v>46.115942028985508</v>
      </c>
      <c r="F179" s="14" t="str">
        <f>VLOOKUP(Tabulka35[[#This Row],[Registrační číslo žádosti]],'[1]DATA akceptované'!A:AZ,51,FALSE)</f>
        <v>NE</v>
      </c>
    </row>
    <row r="180" spans="1:6" x14ac:dyDescent="0.35">
      <c r="A180" s="15">
        <v>179</v>
      </c>
      <c r="B180" s="12">
        <v>7241200062</v>
      </c>
      <c r="C180" s="12" t="str">
        <f>VLOOKUP(Tabulka35[[#This Row],[Registrační číslo žádosti]],'[1]DATA akceptované'!A:AZ,2,FALSE)</f>
        <v>Teplárna České Budějovice, a.s.</v>
      </c>
      <c r="D180" s="12" t="str">
        <f>VLOOKUP(Tabulka35[[#This Row],[Registrační číslo žádosti]],'[1]DATA akceptované'!A:AZ,3,FALSE)</f>
        <v>FVE Odkaliště</v>
      </c>
      <c r="E180" s="13">
        <f>VLOOKUP(Tabulka35[[#This Row],[Registrační číslo žádosti]],'[1]DATA akceptované'!A:AZ,45,FALSE)</f>
        <v>46.065570877975375</v>
      </c>
      <c r="F180" s="14" t="str">
        <f>VLOOKUP(Tabulka35[[#This Row],[Registrační číslo žádosti]],'[1]DATA akceptované'!A:AZ,51,FALSE)</f>
        <v>NE</v>
      </c>
    </row>
    <row r="181" spans="1:6" x14ac:dyDescent="0.35">
      <c r="A181" s="15">
        <v>180</v>
      </c>
      <c r="B181" s="12">
        <v>7241200100</v>
      </c>
      <c r="C181" s="12" t="str">
        <f>VLOOKUP(Tabulka35[[#This Row],[Registrační číslo žádosti]],'[1]DATA akceptované'!A:AZ,2,FALSE)</f>
        <v>FVE Sruby s.r.o.</v>
      </c>
      <c r="D181" s="12" t="str">
        <f>VLOOKUP(Tabulka35[[#This Row],[Registrační číslo žádosti]],'[1]DATA akceptované'!A:AZ,3,FALSE)</f>
        <v>FVE Sruby</v>
      </c>
      <c r="E181" s="13">
        <f>VLOOKUP(Tabulka35[[#This Row],[Registrační číslo žádosti]],'[1]DATA akceptované'!A:AZ,45,FALSE)</f>
        <v>45.40897445080526</v>
      </c>
      <c r="F181" s="14" t="str">
        <f>VLOOKUP(Tabulka35[[#This Row],[Registrační číslo žádosti]],'[1]DATA akceptované'!A:AZ,51,FALSE)</f>
        <v>NE</v>
      </c>
    </row>
    <row r="182" spans="1:6" x14ac:dyDescent="0.35">
      <c r="A182" s="15">
        <v>181</v>
      </c>
      <c r="B182" s="12">
        <v>7241200253</v>
      </c>
      <c r="C182" s="12" t="str">
        <f>VLOOKUP(Tabulka35[[#This Row],[Registrační číslo žádosti]],'[1]DATA akceptované'!A:AZ,2,FALSE)</f>
        <v>Decci project s.r.o.</v>
      </c>
      <c r="D182" s="12" t="str">
        <f>VLOOKUP(Tabulka35[[#This Row],[Registrační číslo žádosti]],'[1]DATA akceptované'!A:AZ,3,FALSE)</f>
        <v>FVE Jeviněves</v>
      </c>
      <c r="E182" s="13">
        <f>VLOOKUP(Tabulka35[[#This Row],[Registrační číslo žádosti]],'[1]DATA akceptované'!A:AZ,45,FALSE)</f>
        <v>45.395380434782609</v>
      </c>
      <c r="F182" s="14" t="str">
        <f>VLOOKUP(Tabulka35[[#This Row],[Registrační číslo žádosti]],'[1]DATA akceptované'!A:AZ,51,FALSE)</f>
        <v>NE</v>
      </c>
    </row>
    <row r="183" spans="1:6" x14ac:dyDescent="0.35">
      <c r="A183" s="15">
        <v>182</v>
      </c>
      <c r="B183" s="12">
        <v>7241200272</v>
      </c>
      <c r="C183" s="12" t="str">
        <f>VLOOKUP(Tabulka35[[#This Row],[Registrační číslo žádosti]],'[1]DATA akceptované'!A:AZ,2,FALSE)</f>
        <v>FVE ground Břidličná s.r.o.</v>
      </c>
      <c r="D183" s="12" t="str">
        <f>VLOOKUP(Tabulka35[[#This Row],[Registrační číslo žádosti]],'[1]DATA akceptované'!A:AZ,3,FALSE)</f>
        <v xml:space="preserve">FVE ground Břidličná </v>
      </c>
      <c r="E183" s="13">
        <f>VLOOKUP(Tabulka35[[#This Row],[Registrační číslo žádosti]],'[1]DATA akceptované'!A:AZ,45,FALSE)</f>
        <v>45.027453138657776</v>
      </c>
      <c r="F183" s="14" t="str">
        <f>VLOOKUP(Tabulka35[[#This Row],[Registrační číslo žádosti]],'[1]DATA akceptované'!A:AZ,51,FALSE)</f>
        <v>NE</v>
      </c>
    </row>
    <row r="184" spans="1:6" x14ac:dyDescent="0.35">
      <c r="A184" s="15">
        <v>183</v>
      </c>
      <c r="B184" s="12">
        <v>7241200160</v>
      </c>
      <c r="C184" s="12" t="str">
        <f>VLOOKUP(Tabulka35[[#This Row],[Registrační číslo žádosti]],'[1]DATA akceptované'!A:AZ,2,FALSE)</f>
        <v>McKay Energy s.r.o.</v>
      </c>
      <c r="D184" s="12" t="str">
        <f>VLOOKUP(Tabulka35[[#This Row],[Registrační číslo žádosti]],'[1]DATA akceptované'!A:AZ,3,FALSE)</f>
        <v>FVE McKay Energy - Voděrádky</v>
      </c>
      <c r="E184" s="13">
        <f>VLOOKUP(Tabulka35[[#This Row],[Registrační číslo žádosti]],'[1]DATA akceptované'!A:AZ,45,FALSE)</f>
        <v>44.958365359290937</v>
      </c>
      <c r="F184" s="14" t="str">
        <f>VLOOKUP(Tabulka35[[#This Row],[Registrační číslo žádosti]],'[1]DATA akceptované'!A:AZ,51,FALSE)</f>
        <v>NE</v>
      </c>
    </row>
    <row r="185" spans="1:6" x14ac:dyDescent="0.35">
      <c r="A185" s="15">
        <v>184</v>
      </c>
      <c r="B185" s="12">
        <v>7241200274</v>
      </c>
      <c r="C185" s="12" t="str">
        <f>VLOOKUP(Tabulka35[[#This Row],[Registrační číslo žádosti]],'[1]DATA akceptované'!A:AZ,2,FALSE)</f>
        <v>FVE ground Martinice s.r.o.</v>
      </c>
      <c r="D185" s="12" t="str">
        <f>VLOOKUP(Tabulka35[[#This Row],[Registrační číslo žádosti]],'[1]DATA akceptované'!A:AZ,3,FALSE)</f>
        <v>FVE Martinice</v>
      </c>
      <c r="E185" s="13">
        <f>VLOOKUP(Tabulka35[[#This Row],[Registrační číslo žádosti]],'[1]DATA akceptované'!A:AZ,45,FALSE)</f>
        <v>44.938406691936819</v>
      </c>
      <c r="F185" s="14" t="str">
        <f>VLOOKUP(Tabulka35[[#This Row],[Registrační číslo žádosti]],'[1]DATA akceptované'!A:AZ,51,FALSE)</f>
        <v>NE</v>
      </c>
    </row>
    <row r="186" spans="1:6" x14ac:dyDescent="0.35">
      <c r="A186" s="15">
        <v>185</v>
      </c>
      <c r="B186" s="12">
        <v>7241200056</v>
      </c>
      <c r="C186" s="12" t="str">
        <f>VLOOKUP(Tabulka35[[#This Row],[Registrační číslo žádosti]],'[1]DATA akceptované'!A:AZ,2,FALSE)</f>
        <v>KVT Solar s.r.o.</v>
      </c>
      <c r="D186" s="12" t="str">
        <f>VLOOKUP(Tabulka35[[#This Row],[Registrační číslo žádosti]],'[1]DATA akceptované'!A:AZ,3,FALSE)</f>
        <v>FVE Kolová</v>
      </c>
      <c r="E186" s="13">
        <f>VLOOKUP(Tabulka35[[#This Row],[Registrační číslo žádosti]],'[1]DATA akceptované'!A:AZ,45,FALSE)</f>
        <v>44.902533929040374</v>
      </c>
      <c r="F186" s="14" t="str">
        <f>VLOOKUP(Tabulka35[[#This Row],[Registrační číslo žádosti]],'[1]DATA akceptované'!A:AZ,51,FALSE)</f>
        <v>NE</v>
      </c>
    </row>
    <row r="187" spans="1:6" x14ac:dyDescent="0.35">
      <c r="A187" s="15">
        <v>186</v>
      </c>
      <c r="B187" s="12">
        <v>7241200273</v>
      </c>
      <c r="C187" s="12" t="str">
        <f>VLOOKUP(Tabulka35[[#This Row],[Registrační číslo žádosti]],'[1]DATA akceptované'!A:AZ,2,FALSE)</f>
        <v>FVE ground Chudčice s.r.o.</v>
      </c>
      <c r="D187" s="12" t="str">
        <f>VLOOKUP(Tabulka35[[#This Row],[Registrační číslo žádosti]],'[1]DATA akceptované'!A:AZ,3,FALSE)</f>
        <v>FVE ground Chudčice</v>
      </c>
      <c r="E187" s="13">
        <f>VLOOKUP(Tabulka35[[#This Row],[Registrační číslo žádosti]],'[1]DATA akceptované'!A:AZ,45,FALSE)</f>
        <v>44.487085276430037</v>
      </c>
      <c r="F187" s="14" t="str">
        <f>VLOOKUP(Tabulka35[[#This Row],[Registrační číslo žádosti]],'[1]DATA akceptované'!A:AZ,51,FALSE)</f>
        <v>NE</v>
      </c>
    </row>
    <row r="188" spans="1:6" x14ac:dyDescent="0.35">
      <c r="A188" s="15">
        <v>187</v>
      </c>
      <c r="B188" s="12">
        <v>7241200271</v>
      </c>
      <c r="C188" s="12" t="str">
        <f>VLOOKUP(Tabulka35[[#This Row],[Registrační číslo žádosti]],'[1]DATA akceptované'!A:AZ,2,FALSE)</f>
        <v>FVE ground Boleradice s.r.o.</v>
      </c>
      <c r="D188" s="12" t="str">
        <f>VLOOKUP(Tabulka35[[#This Row],[Registrační číslo žádosti]],'[1]DATA akceptované'!A:AZ,3,FALSE)</f>
        <v>FVE Boleradice</v>
      </c>
      <c r="E188" s="13">
        <f>VLOOKUP(Tabulka35[[#This Row],[Registrační číslo žádosti]],'[1]DATA akceptované'!A:AZ,45,FALSE)</f>
        <v>44.431941851502003</v>
      </c>
      <c r="F188" s="14" t="str">
        <f>VLOOKUP(Tabulka35[[#This Row],[Registrační číslo žádosti]],'[1]DATA akceptované'!A:AZ,51,FALSE)</f>
        <v>NE</v>
      </c>
    </row>
    <row r="189" spans="1:6" x14ac:dyDescent="0.35">
      <c r="A189" s="15">
        <v>188</v>
      </c>
      <c r="B189" s="12">
        <v>7241200154</v>
      </c>
      <c r="C189" s="12" t="str">
        <f>VLOOKUP(Tabulka35[[#This Row],[Registrační číslo žádosti]],'[1]DATA akceptované'!A:AZ,2,FALSE)</f>
        <v>SOLAR POWER STATION plus a.s.</v>
      </c>
      <c r="D189" s="12" t="str">
        <f>VLOOKUP(Tabulka35[[#This Row],[Registrační číslo žádosti]],'[1]DATA akceptované'!A:AZ,3,FALSE)</f>
        <v>FVE Brumovice 8MWp</v>
      </c>
      <c r="E189" s="13">
        <f>VLOOKUP(Tabulka35[[#This Row],[Registrační číslo žádosti]],'[1]DATA akceptované'!A:AZ,45,FALSE)</f>
        <v>44.146508190663873</v>
      </c>
      <c r="F189" s="14" t="str">
        <f>VLOOKUP(Tabulka35[[#This Row],[Registrační číslo žádosti]],'[1]DATA akceptované'!A:AZ,51,FALSE)</f>
        <v>NE</v>
      </c>
    </row>
    <row r="190" spans="1:6" x14ac:dyDescent="0.35">
      <c r="A190" s="15">
        <v>189</v>
      </c>
      <c r="B190" s="12">
        <v>7241200156</v>
      </c>
      <c r="C190" s="12" t="str">
        <f>VLOOKUP(Tabulka35[[#This Row],[Registrační číslo žádosti]],'[1]DATA akceptované'!A:AZ,2,FALSE)</f>
        <v>Turena s.r.o.</v>
      </c>
      <c r="D190" s="12" t="str">
        <f>VLOOKUP(Tabulka35[[#This Row],[Registrační číslo žádosti]],'[1]DATA akceptované'!A:AZ,3,FALSE)</f>
        <v>FVE Káraný</v>
      </c>
      <c r="E190" s="13">
        <f>VLOOKUP(Tabulka35[[#This Row],[Registrační číslo žádosti]],'[1]DATA akceptované'!A:AZ,45,FALSE)</f>
        <v>42.964878844049011</v>
      </c>
      <c r="F190" s="14" t="str">
        <f>VLOOKUP(Tabulka35[[#This Row],[Registrační číslo žádosti]],'[1]DATA akceptované'!A:AZ,51,FALSE)</f>
        <v>NE</v>
      </c>
    </row>
    <row r="191" spans="1:6" x14ac:dyDescent="0.35">
      <c r="A191" s="15">
        <v>190</v>
      </c>
      <c r="B191" s="12">
        <v>7241200142</v>
      </c>
      <c r="C191" s="12" t="str">
        <f>VLOOKUP(Tabulka35[[#This Row],[Registrační číslo žádosti]],'[1]DATA akceptované'!A:AZ,2,FALSE)</f>
        <v>Energoprojekt Tuchoměřice, s.r.o.</v>
      </c>
      <c r="D191" s="12" t="str">
        <f>VLOOKUP(Tabulka35[[#This Row],[Registrační číslo žádosti]],'[1]DATA akceptované'!A:AZ,3,FALSE)</f>
        <v>FVE TUCHOMĚŘICE</v>
      </c>
      <c r="E191" s="13">
        <f>VLOOKUP(Tabulka35[[#This Row],[Registrační číslo žádosti]],'[1]DATA akceptované'!A:AZ,45,FALSE)</f>
        <v>42.813761962911421</v>
      </c>
      <c r="F191" s="14" t="str">
        <f>VLOOKUP(Tabulka35[[#This Row],[Registrační číslo žádosti]],'[1]DATA akceptované'!A:AZ,51,FALSE)</f>
        <v>NE</v>
      </c>
    </row>
    <row r="192" spans="1:6" x14ac:dyDescent="0.35">
      <c r="A192" s="15">
        <v>191</v>
      </c>
      <c r="B192" s="12">
        <v>7241200140</v>
      </c>
      <c r="C192" s="12" t="str">
        <f>VLOOKUP(Tabulka35[[#This Row],[Registrační číslo žádosti]],'[1]DATA akceptované'!A:AZ,2,FALSE)</f>
        <v>RFVE P40 s.r.o.</v>
      </c>
      <c r="D192" s="12" t="str">
        <f>VLOOKUP(Tabulka35[[#This Row],[Registrační číslo žádosti]],'[1]DATA akceptované'!A:AZ,3,FALSE)</f>
        <v>FVE BUDĚTSKO</v>
      </c>
      <c r="E192" s="13">
        <f>VLOOKUP(Tabulka35[[#This Row],[Registrační číslo žádosti]],'[1]DATA akceptované'!A:AZ,45,FALSE)</f>
        <v>42.704347826086959</v>
      </c>
      <c r="F192" s="14" t="str">
        <f>VLOOKUP(Tabulka35[[#This Row],[Registrační číslo žádosti]],'[1]DATA akceptované'!A:AZ,51,FALSE)</f>
        <v>NE</v>
      </c>
    </row>
    <row r="193" spans="1:6" x14ac:dyDescent="0.35">
      <c r="A193" s="15">
        <v>192</v>
      </c>
      <c r="B193" s="12">
        <v>7241200007</v>
      </c>
      <c r="C193" s="12" t="str">
        <f>VLOOKUP(Tabulka35[[#This Row],[Registrační číslo žádosti]],'[1]DATA akceptované'!A:AZ,2,FALSE)</f>
        <v>LUKOV Plast spol. s r.o.</v>
      </c>
      <c r="D193" s="12" t="str">
        <f>VLOOKUP(Tabulka35[[#This Row],[Registrační číslo žádosti]],'[1]DATA akceptované'!A:AZ,3,FALSE)</f>
        <v>FVE ve společnosti LUKOV Plast spol. s r.o. 1 901,22 kWp</v>
      </c>
      <c r="E193" s="13">
        <f>VLOOKUP(Tabulka35[[#This Row],[Registrační číslo žádosti]],'[1]DATA akceptované'!A:AZ,45,FALSE)</f>
        <v>42.479273388757697</v>
      </c>
      <c r="F193" s="14" t="str">
        <f>VLOOKUP(Tabulka35[[#This Row],[Registrační číslo žádosti]],'[1]DATA akceptované'!A:AZ,51,FALSE)</f>
        <v>NE</v>
      </c>
    </row>
    <row r="194" spans="1:6" x14ac:dyDescent="0.35">
      <c r="A194" s="15">
        <v>193</v>
      </c>
      <c r="B194" s="12">
        <v>7241200141</v>
      </c>
      <c r="C194" s="12" t="str">
        <f>VLOOKUP(Tabulka35[[#This Row],[Registrační číslo žádosti]],'[1]DATA akceptované'!A:AZ,2,FALSE)</f>
        <v>RFVE P20 s.r.o.</v>
      </c>
      <c r="D194" s="12" t="str">
        <f>VLOOKUP(Tabulka35[[#This Row],[Registrační číslo žádosti]],'[1]DATA akceptované'!A:AZ,3,FALSE)</f>
        <v>FVE MUŠOV</v>
      </c>
      <c r="E194" s="13">
        <f>VLOOKUP(Tabulka35[[#This Row],[Registrační číslo žádosti]],'[1]DATA akceptované'!A:AZ,45,FALSE)</f>
        <v>42.336277173913047</v>
      </c>
      <c r="F194" s="14" t="str">
        <f>VLOOKUP(Tabulka35[[#This Row],[Registrační číslo žádosti]],'[1]DATA akceptované'!A:AZ,51,FALSE)</f>
        <v>NE</v>
      </c>
    </row>
    <row r="195" spans="1:6" x14ac:dyDescent="0.35">
      <c r="A195" s="15">
        <v>194</v>
      </c>
      <c r="B195" s="12">
        <v>7241200148</v>
      </c>
      <c r="C195" s="12" t="str">
        <f>VLOOKUP(Tabulka35[[#This Row],[Registrační číslo žádosti]],'[1]DATA akceptované'!A:AZ,2,FALSE)</f>
        <v>Turena s.r.o.</v>
      </c>
      <c r="D195" s="12" t="str">
        <f>VLOOKUP(Tabulka35[[#This Row],[Registrační číslo žádosti]],'[1]DATA akceptované'!A:AZ,3,FALSE)</f>
        <v>FVE Kovanice</v>
      </c>
      <c r="E195" s="13">
        <f>VLOOKUP(Tabulka35[[#This Row],[Registrační číslo žádosti]],'[1]DATA akceptované'!A:AZ,45,FALSE)</f>
        <v>42.277973078106399</v>
      </c>
      <c r="F195" s="14" t="str">
        <f>VLOOKUP(Tabulka35[[#This Row],[Registrační číslo žádosti]],'[1]DATA akceptované'!A:AZ,51,FALSE)</f>
        <v>NE</v>
      </c>
    </row>
    <row r="196" spans="1:6" x14ac:dyDescent="0.35">
      <c r="A196" s="15">
        <v>195</v>
      </c>
      <c r="B196" s="12">
        <v>7241200147</v>
      </c>
      <c r="C196" s="12" t="str">
        <f>VLOOKUP(Tabulka35[[#This Row],[Registrační číslo žádosti]],'[1]DATA akceptované'!A:AZ,2,FALSE)</f>
        <v>CS-CONT s.r.o.</v>
      </c>
      <c r="D196" s="12" t="str">
        <f>VLOOKUP(Tabulka35[[#This Row],[Registrační číslo žádosti]],'[1]DATA akceptované'!A:AZ,3,FALSE)</f>
        <v>FVE o výkonu 1,2 MWp pro CS-CONT</v>
      </c>
      <c r="E196" s="13">
        <f>VLOOKUP(Tabulka35[[#This Row],[Registrační číslo žádosti]],'[1]DATA akceptované'!A:AZ,45,FALSE)</f>
        <v>41.311287739486332</v>
      </c>
      <c r="F196" s="14" t="str">
        <f>VLOOKUP(Tabulka35[[#This Row],[Registrační číslo žádosti]],'[1]DATA akceptované'!A:AZ,51,FALSE)</f>
        <v>NE</v>
      </c>
    </row>
    <row r="197" spans="1:6" x14ac:dyDescent="0.35">
      <c r="A197" s="15">
        <v>196</v>
      </c>
      <c r="B197" s="12">
        <v>7241200124</v>
      </c>
      <c r="C197" s="12" t="str">
        <f>VLOOKUP(Tabulka35[[#This Row],[Registrační číslo žádosti]],'[1]DATA akceptované'!A:AZ,2,FALSE)</f>
        <v>ČEZ, a. s.</v>
      </c>
      <c r="D197" s="12" t="str">
        <f>VLOOKUP(Tabulka35[[#This Row],[Registrační číslo žádosti]],'[1]DATA akceptované'!A:AZ,3,FALSE)</f>
        <v>FVE Úmyslovice</v>
      </c>
      <c r="E197" s="13">
        <f>VLOOKUP(Tabulka35[[#This Row],[Registrační číslo žádosti]],'[1]DATA akceptované'!A:AZ,45,FALSE)</f>
        <v>39.700797319296079</v>
      </c>
      <c r="F197" s="14" t="str">
        <f>VLOOKUP(Tabulka35[[#This Row],[Registrační číslo žádosti]],'[1]DATA akceptované'!A:AZ,51,FALSE)</f>
        <v>NE</v>
      </c>
    </row>
    <row r="198" spans="1:6" x14ac:dyDescent="0.35">
      <c r="A198" s="15">
        <v>197</v>
      </c>
      <c r="B198" s="12">
        <v>7241200107</v>
      </c>
      <c r="C198" s="12" t="str">
        <f>VLOOKUP(Tabulka35[[#This Row],[Registrační číslo žádosti]],'[1]DATA akceptované'!A:AZ,2,FALSE)</f>
        <v>ČEZ, a. s.</v>
      </c>
      <c r="D198" s="12" t="str">
        <f>VLOOKUP(Tabulka35[[#This Row],[Registrační číslo žádosti]],'[1]DATA akceptované'!A:AZ,3,FALSE)</f>
        <v>FVE Podklášteří</v>
      </c>
      <c r="E198" s="13">
        <f>VLOOKUP(Tabulka35[[#This Row],[Registrační číslo žádosti]],'[1]DATA akceptované'!A:AZ,45,FALSE)</f>
        <v>39.484973468688324</v>
      </c>
      <c r="F198" s="14" t="str">
        <f>VLOOKUP(Tabulka35[[#This Row],[Registrační číslo žádosti]],'[1]DATA akceptované'!A:AZ,51,FALSE)</f>
        <v>NE</v>
      </c>
    </row>
    <row r="199" spans="1:6" x14ac:dyDescent="0.35">
      <c r="A199" s="15">
        <v>198</v>
      </c>
      <c r="B199" s="12">
        <v>7241200075</v>
      </c>
      <c r="C199" s="12" t="str">
        <f>VLOOKUP(Tabulka35[[#This Row],[Registrační číslo žádosti]],'[1]DATA akceptované'!A:AZ,2,FALSE)</f>
        <v>ČEZ, a. s.</v>
      </c>
      <c r="D199" s="12" t="str">
        <f>VLOOKUP(Tabulka35[[#This Row],[Registrační číslo žádosti]],'[1]DATA akceptované'!A:AZ,3,FALSE)</f>
        <v>FVE Brumovice - skládka odpadu</v>
      </c>
      <c r="E199" s="13">
        <f>VLOOKUP(Tabulka35[[#This Row],[Registrační číslo žádosti]],'[1]DATA akceptované'!A:AZ,45,FALSE)</f>
        <v>39.325385694249647</v>
      </c>
      <c r="F199" s="14" t="str">
        <f>VLOOKUP(Tabulka35[[#This Row],[Registrační číslo žádosti]],'[1]DATA akceptované'!A:AZ,51,FALSE)</f>
        <v>NE</v>
      </c>
    </row>
    <row r="200" spans="1:6" x14ac:dyDescent="0.35">
      <c r="A200" s="15">
        <v>199</v>
      </c>
      <c r="B200" s="12">
        <v>7241200102</v>
      </c>
      <c r="C200" s="12" t="str">
        <f>VLOOKUP(Tabulka35[[#This Row],[Registrační číslo žádosti]],'[1]DATA akceptované'!A:AZ,2,FALSE)</f>
        <v>ČEZ, a. s.</v>
      </c>
      <c r="D200" s="12" t="str">
        <f>VLOOKUP(Tabulka35[[#This Row],[Registrační číslo žádosti]],'[1]DATA akceptované'!A:AZ,3,FALSE)</f>
        <v>FVE Netřebice</v>
      </c>
      <c r="E200" s="13">
        <f>VLOOKUP(Tabulka35[[#This Row],[Registrační číslo žádosti]],'[1]DATA akceptované'!A:AZ,45,FALSE)</f>
        <v>39.271483479671353</v>
      </c>
      <c r="F200" s="14" t="str">
        <f>VLOOKUP(Tabulka35[[#This Row],[Registrační číslo žádosti]],'[1]DATA akceptované'!A:AZ,51,FALSE)</f>
        <v>NE</v>
      </c>
    </row>
    <row r="201" spans="1:6" x14ac:dyDescent="0.35">
      <c r="A201" s="15">
        <v>200</v>
      </c>
      <c r="B201" s="12">
        <v>7241200099</v>
      </c>
      <c r="C201" s="12" t="str">
        <f>VLOOKUP(Tabulka35[[#This Row],[Registrační číslo žádosti]],'[1]DATA akceptované'!A:AZ,2,FALSE)</f>
        <v>ČEZ, a. s.</v>
      </c>
      <c r="D201" s="12" t="str">
        <f>VLOOKUP(Tabulka35[[#This Row],[Registrační číslo žádosti]],'[1]DATA akceptované'!A:AZ,3,FALSE)</f>
        <v>FVE Mokrovousy</v>
      </c>
      <c r="E201" s="13">
        <f>VLOOKUP(Tabulka35[[#This Row],[Registrační číslo žádosti]],'[1]DATA akceptované'!A:AZ,45,FALSE)</f>
        <v>39.060289699194499</v>
      </c>
      <c r="F201" s="14" t="str">
        <f>VLOOKUP(Tabulka35[[#This Row],[Registrační číslo žádosti]],'[1]DATA akceptované'!A:AZ,51,FALSE)</f>
        <v>NE</v>
      </c>
    </row>
    <row r="202" spans="1:6" x14ac:dyDescent="0.35">
      <c r="A202" s="15">
        <v>201</v>
      </c>
      <c r="B202" s="12">
        <v>7241200067</v>
      </c>
      <c r="C202" s="12" t="str">
        <f>VLOOKUP(Tabulka35[[#This Row],[Registrační číslo žádosti]],'[1]DATA akceptované'!A:AZ,2,FALSE)</f>
        <v>FINDOME Development s.r.o.</v>
      </c>
      <c r="D202" s="12" t="str">
        <f>VLOOKUP(Tabulka35[[#This Row],[Registrační číslo žádosti]],'[1]DATA akceptované'!A:AZ,3,FALSE)</f>
        <v>Výstavba FVE Ralsko FINDOME Development s.r.o.</v>
      </c>
      <c r="E202" s="13">
        <f>VLOOKUP(Tabulka35[[#This Row],[Registrační číslo žádosti]],'[1]DATA akceptované'!A:AZ,45,FALSE)</f>
        <v>38.863880582923485</v>
      </c>
      <c r="F202" s="14" t="str">
        <f>VLOOKUP(Tabulka35[[#This Row],[Registrační číslo žádosti]],'[1]DATA akceptované'!A:AZ,51,FALSE)</f>
        <v>NE</v>
      </c>
    </row>
    <row r="203" spans="1:6" x14ac:dyDescent="0.35">
      <c r="A203" s="15">
        <v>202</v>
      </c>
      <c r="B203" s="12">
        <v>7241200072</v>
      </c>
      <c r="C203" s="12" t="str">
        <f>VLOOKUP(Tabulka35[[#This Row],[Registrační číslo žádosti]],'[1]DATA akceptované'!A:AZ,2,FALSE)</f>
        <v>ČEZ, a. s.</v>
      </c>
      <c r="D203" s="12" t="str">
        <f>VLOOKUP(Tabulka35[[#This Row],[Registrační číslo žádosti]],'[1]DATA akceptované'!A:AZ,3,FALSE)</f>
        <v>FVE Bělá pod Bezdězem II</v>
      </c>
      <c r="E203" s="13">
        <f>VLOOKUP(Tabulka35[[#This Row],[Registrační číslo žádosti]],'[1]DATA akceptované'!A:AZ,45,FALSE)</f>
        <v>38.851355279835346</v>
      </c>
      <c r="F203" s="14" t="str">
        <f>VLOOKUP(Tabulka35[[#This Row],[Registrační číslo žádosti]],'[1]DATA akceptované'!A:AZ,51,FALSE)</f>
        <v>NE</v>
      </c>
    </row>
    <row r="204" spans="1:6" x14ac:dyDescent="0.35">
      <c r="A204" s="15">
        <v>203</v>
      </c>
      <c r="B204" s="12">
        <v>7241200125</v>
      </c>
      <c r="C204" s="12" t="str">
        <f>VLOOKUP(Tabulka35[[#This Row],[Registrační číslo žádosti]],'[1]DATA akceptované'!A:AZ,2,FALSE)</f>
        <v>ČEZ, a. s.</v>
      </c>
      <c r="D204" s="12" t="str">
        <f>VLOOKUP(Tabulka35[[#This Row],[Registrační číslo žádosti]],'[1]DATA akceptované'!A:AZ,3,FALSE)</f>
        <v>FVE Semily</v>
      </c>
      <c r="E204" s="13">
        <f>VLOOKUP(Tabulka35[[#This Row],[Registrační číslo žádosti]],'[1]DATA akceptované'!A:AZ,45,FALSE)</f>
        <v>38.64464415836774</v>
      </c>
      <c r="F204" s="14" t="str">
        <f>VLOOKUP(Tabulka35[[#This Row],[Registrační číslo žádosti]],'[1]DATA akceptované'!A:AZ,51,FALSE)</f>
        <v>NE</v>
      </c>
    </row>
    <row r="205" spans="1:6" x14ac:dyDescent="0.35">
      <c r="A205" s="15">
        <v>204</v>
      </c>
      <c r="B205" s="12">
        <v>7241200130</v>
      </c>
      <c r="C205" s="12" t="str">
        <f>VLOOKUP(Tabulka35[[#This Row],[Registrační číslo žádosti]],'[1]DATA akceptované'!A:AZ,2,FALSE)</f>
        <v>ČEZ, a. s.</v>
      </c>
      <c r="D205" s="12" t="str">
        <f>VLOOKUP(Tabulka35[[#This Row],[Registrační číslo žádosti]],'[1]DATA akceptované'!A:AZ,3,FALSE)</f>
        <v>FVE Třebovice</v>
      </c>
      <c r="E205" s="13">
        <f>VLOOKUP(Tabulka35[[#This Row],[Registrační číslo žádosti]],'[1]DATA akceptované'!A:AZ,45,FALSE)</f>
        <v>38.440121035010414</v>
      </c>
      <c r="F205" s="14" t="str">
        <f>VLOOKUP(Tabulka35[[#This Row],[Registrační číslo žádosti]],'[1]DATA akceptované'!A:AZ,51,FALSE)</f>
        <v>NE</v>
      </c>
    </row>
    <row r="206" spans="1:6" x14ac:dyDescent="0.35">
      <c r="A206" s="15">
        <v>205</v>
      </c>
      <c r="B206" s="12">
        <v>7241200077</v>
      </c>
      <c r="C206" s="12" t="str">
        <f>VLOOKUP(Tabulka35[[#This Row],[Registrační číslo žádosti]],'[1]DATA akceptované'!A:AZ,2,FALSE)</f>
        <v>ČEZ, a. s.</v>
      </c>
      <c r="D206" s="12" t="str">
        <f>VLOOKUP(Tabulka35[[#This Row],[Registrační číslo žádosti]],'[1]DATA akceptované'!A:AZ,3,FALSE)</f>
        <v>FVE Čejkovice u Znojma</v>
      </c>
      <c r="E206" s="13">
        <f>VLOOKUP(Tabulka35[[#This Row],[Registrační číslo žádosti]],'[1]DATA akceptované'!A:AZ,45,FALSE)</f>
        <v>38.237751353330964</v>
      </c>
      <c r="F206" s="14" t="str">
        <f>VLOOKUP(Tabulka35[[#This Row],[Registrační číslo žádosti]],'[1]DATA akceptované'!A:AZ,51,FALSE)</f>
        <v>NE</v>
      </c>
    </row>
    <row r="207" spans="1:6" x14ac:dyDescent="0.35">
      <c r="A207" s="15">
        <v>206</v>
      </c>
      <c r="B207" s="12">
        <v>7241200103</v>
      </c>
      <c r="C207" s="12" t="str">
        <f>VLOOKUP(Tabulka35[[#This Row],[Registrační číslo žádosti]],'[1]DATA akceptované'!A:AZ,2,FALSE)</f>
        <v>ČEZ, a. s.</v>
      </c>
      <c r="D207" s="12" t="str">
        <f>VLOOKUP(Tabulka35[[#This Row],[Registrační číslo žádosti]],'[1]DATA akceptované'!A:AZ,3,FALSE)</f>
        <v>FVE Oleksovice</v>
      </c>
      <c r="E207" s="13">
        <f>VLOOKUP(Tabulka35[[#This Row],[Registrační číslo žádosti]],'[1]DATA akceptované'!A:AZ,45,FALSE)</f>
        <v>38.037501280781441</v>
      </c>
      <c r="F207" s="14" t="str">
        <f>VLOOKUP(Tabulka35[[#This Row],[Registrační číslo žádosti]],'[1]DATA akceptované'!A:AZ,51,FALSE)</f>
        <v>NE</v>
      </c>
    </row>
    <row r="208" spans="1:6" x14ac:dyDescent="0.35">
      <c r="A208" s="15">
        <v>207</v>
      </c>
      <c r="B208" s="12">
        <v>7241200128</v>
      </c>
      <c r="C208" s="12" t="str">
        <f>VLOOKUP(Tabulka35[[#This Row],[Registrační číslo žádosti]],'[1]DATA akceptované'!A:AZ,2,FALSE)</f>
        <v>ČEZ, a. s.</v>
      </c>
      <c r="D208" s="12" t="str">
        <f>VLOOKUP(Tabulka35[[#This Row],[Registrační číslo žádosti]],'[1]DATA akceptované'!A:AZ,3,FALSE)</f>
        <v>FVE Štrbice</v>
      </c>
      <c r="E208" s="13">
        <f>VLOOKUP(Tabulka35[[#This Row],[Registrační číslo žádosti]],'[1]DATA akceptované'!A:AZ,45,FALSE)</f>
        <v>37.839337689842239</v>
      </c>
      <c r="F208" s="14" t="str">
        <f>VLOOKUP(Tabulka35[[#This Row],[Registrační číslo žádosti]],'[1]DATA akceptované'!A:AZ,51,FALSE)</f>
        <v>NE</v>
      </c>
    </row>
    <row r="209" spans="1:6" x14ac:dyDescent="0.35">
      <c r="A209" s="15">
        <v>208</v>
      </c>
      <c r="B209" s="12">
        <v>7241200116</v>
      </c>
      <c r="C209" s="12" t="str">
        <f>VLOOKUP(Tabulka35[[#This Row],[Registrační číslo žádosti]],'[1]DATA akceptované'!A:AZ,2,FALSE)</f>
        <v>EUROVIA Kamenolomy, a.s.</v>
      </c>
      <c r="D209" s="12" t="str">
        <f>VLOOKUP(Tabulka35[[#This Row],[Registrační číslo žádosti]],'[1]DATA akceptované'!A:AZ,3,FALSE)</f>
        <v>Sdružený projekt instalace FVE pro EUROVIA Kamenolomy</v>
      </c>
      <c r="E209" s="13">
        <f>VLOOKUP(Tabulka35[[#This Row],[Registrační číslo žádosti]],'[1]DATA akceptované'!A:AZ,45,FALSE)</f>
        <v>37.73122529644268</v>
      </c>
      <c r="F209" s="14" t="str">
        <f>VLOOKUP(Tabulka35[[#This Row],[Registrační číslo žádosti]],'[1]DATA akceptované'!A:AZ,51,FALSE)</f>
        <v>NE</v>
      </c>
    </row>
    <row r="210" spans="1:6" x14ac:dyDescent="0.35">
      <c r="A210" s="15">
        <v>209</v>
      </c>
      <c r="B210" s="12">
        <v>7241200091</v>
      </c>
      <c r="C210" s="12" t="str">
        <f>VLOOKUP(Tabulka35[[#This Row],[Registrační číslo žádosti]],'[1]DATA akceptované'!A:AZ,2,FALSE)</f>
        <v>ČEZ, a. s.</v>
      </c>
      <c r="D210" s="12" t="str">
        <f>VLOOKUP(Tabulka35[[#This Row],[Registrační číslo žádosti]],'[1]DATA akceptované'!A:AZ,3,FALSE)</f>
        <v>FVE Horní Benešov</v>
      </c>
      <c r="E210" s="13">
        <f>VLOOKUP(Tabulka35[[#This Row],[Registrační číslo žádosti]],'[1]DATA akceptované'!A:AZ,45,FALSE)</f>
        <v>37.643228139752352</v>
      </c>
      <c r="F210" s="14" t="str">
        <f>VLOOKUP(Tabulka35[[#This Row],[Registrační číslo žádosti]],'[1]DATA akceptované'!A:AZ,51,FALSE)</f>
        <v>NE</v>
      </c>
    </row>
    <row r="211" spans="1:6" x14ac:dyDescent="0.35">
      <c r="A211" s="15">
        <v>210</v>
      </c>
      <c r="B211" s="12">
        <v>7241200092</v>
      </c>
      <c r="C211" s="12" t="str">
        <f>VLOOKUP(Tabulka35[[#This Row],[Registrační číslo žádosti]],'[1]DATA akceptované'!A:AZ,2,FALSE)</f>
        <v>ČEZ, a. s.</v>
      </c>
      <c r="D211" s="12" t="str">
        <f>VLOOKUP(Tabulka35[[#This Row],[Registrační číslo žádosti]],'[1]DATA akceptované'!A:AZ,3,FALSE)</f>
        <v>FVE Horní Životice</v>
      </c>
      <c r="E211" s="13">
        <f>VLOOKUP(Tabulka35[[#This Row],[Registrační číslo žádosti]],'[1]DATA akceptované'!A:AZ,45,FALSE)</f>
        <v>37.449140858804931</v>
      </c>
      <c r="F211" s="14" t="str">
        <f>VLOOKUP(Tabulka35[[#This Row],[Registrační číslo žádosti]],'[1]DATA akceptované'!A:AZ,51,FALSE)</f>
        <v>NE</v>
      </c>
    </row>
    <row r="212" spans="1:6" x14ac:dyDescent="0.35">
      <c r="A212" s="15">
        <v>211</v>
      </c>
      <c r="B212" s="12">
        <v>7241200112</v>
      </c>
      <c r="C212" s="12" t="str">
        <f>VLOOKUP(Tabulka35[[#This Row],[Registrační číslo žádosti]],'[1]DATA akceptované'!A:AZ,2,FALSE)</f>
        <v>ČEZ, a. s.</v>
      </c>
      <c r="D212" s="12" t="str">
        <f>VLOOKUP(Tabulka35[[#This Row],[Registrační číslo žádosti]],'[1]DATA akceptované'!A:AZ,3,FALSE)</f>
        <v>FVE Řepová</v>
      </c>
      <c r="E212" s="13">
        <f>VLOOKUP(Tabulka35[[#This Row],[Registrační číslo žádosti]],'[1]DATA akceptované'!A:AZ,45,FALSE)</f>
        <v>37.257044727187576</v>
      </c>
      <c r="F212" s="14" t="str">
        <f>VLOOKUP(Tabulka35[[#This Row],[Registrační číslo žádosti]],'[1]DATA akceptované'!A:AZ,51,FALSE)</f>
        <v>NE</v>
      </c>
    </row>
    <row r="213" spans="1:6" x14ac:dyDescent="0.35">
      <c r="A213" s="15">
        <v>212</v>
      </c>
      <c r="B213" s="12">
        <v>7241200084</v>
      </c>
      <c r="C213" s="12" t="str">
        <f>VLOOKUP(Tabulka35[[#This Row],[Registrační číslo žádosti]],'[1]DATA akceptované'!A:AZ,2,FALSE)</f>
        <v>ČEZ, a. s.</v>
      </c>
      <c r="D213" s="12" t="str">
        <f>VLOOKUP(Tabulka35[[#This Row],[Registrační číslo žádosti]],'[1]DATA akceptované'!A:AZ,3,FALSE)</f>
        <v>FVE Drnholec</v>
      </c>
      <c r="E213" s="13">
        <f>VLOOKUP(Tabulka35[[#This Row],[Registrační číslo žádosti]],'[1]DATA akceptované'!A:AZ,45,FALSE)</f>
        <v>37.066909260348133</v>
      </c>
      <c r="F213" s="14" t="str">
        <f>VLOOKUP(Tabulka35[[#This Row],[Registrační číslo žádosti]],'[1]DATA akceptované'!A:AZ,51,FALSE)</f>
        <v>NE</v>
      </c>
    </row>
    <row r="214" spans="1:6" x14ac:dyDescent="0.35">
      <c r="A214" s="15">
        <v>213</v>
      </c>
      <c r="B214" s="12">
        <v>7241200096</v>
      </c>
      <c r="C214" s="12" t="str">
        <f>VLOOKUP(Tabulka35[[#This Row],[Registrační číslo žádosti]],'[1]DATA akceptované'!A:AZ,2,FALSE)</f>
        <v>ČEZ, a. s.</v>
      </c>
      <c r="D214" s="12" t="str">
        <f>VLOOKUP(Tabulka35[[#This Row],[Registrační číslo žádosti]],'[1]DATA akceptované'!A:AZ,3,FALSE)</f>
        <v>FVE Jevišovka</v>
      </c>
      <c r="E214" s="13">
        <f>VLOOKUP(Tabulka35[[#This Row],[Registrační číslo žádosti]],'[1]DATA akceptované'!A:AZ,45,FALSE)</f>
        <v>36.878704592867315</v>
      </c>
      <c r="F214" s="14" t="str">
        <f>VLOOKUP(Tabulka35[[#This Row],[Registrační číslo žádosti]],'[1]DATA akceptované'!A:AZ,51,FALSE)</f>
        <v>NE</v>
      </c>
    </row>
    <row r="215" spans="1:6" x14ac:dyDescent="0.35">
      <c r="A215" s="15">
        <v>214</v>
      </c>
      <c r="B215" s="12">
        <v>7241200126</v>
      </c>
      <c r="C215" s="12" t="str">
        <f>VLOOKUP(Tabulka35[[#This Row],[Registrační číslo žádosti]],'[1]DATA akceptované'!A:AZ,2,FALSE)</f>
        <v>ČEZ, a. s.</v>
      </c>
      <c r="D215" s="12" t="str">
        <f>VLOOKUP(Tabulka35[[#This Row],[Registrační číslo žádosti]],'[1]DATA akceptované'!A:AZ,3,FALSE)</f>
        <v>FVE Slatinice u Mostu</v>
      </c>
      <c r="E215" s="13">
        <f>VLOOKUP(Tabulka35[[#This Row],[Registrační číslo žádosti]],'[1]DATA akceptované'!A:AZ,45,FALSE)</f>
        <v>36.782608695652172</v>
      </c>
      <c r="F215" s="14" t="str">
        <f>VLOOKUP(Tabulka35[[#This Row],[Registrační číslo žádosti]],'[1]DATA akceptované'!A:AZ,51,FALSE)</f>
        <v>NE</v>
      </c>
    </row>
    <row r="216" spans="1:6" x14ac:dyDescent="0.35">
      <c r="A216" s="15">
        <v>215</v>
      </c>
      <c r="B216" s="12">
        <v>7241200085</v>
      </c>
      <c r="C216" s="12" t="str">
        <f>VLOOKUP(Tabulka35[[#This Row],[Registrační číslo žádosti]],'[1]DATA akceptované'!A:AZ,2,FALSE)</f>
        <v>ČEZ, a. s.</v>
      </c>
      <c r="D216" s="12" t="str">
        <f>VLOOKUP(Tabulka35[[#This Row],[Registrační číslo žádosti]],'[1]DATA akceptované'!A:AZ,3,FALSE)</f>
        <v>FVE Dubňany</v>
      </c>
      <c r="E216" s="13">
        <f>VLOOKUP(Tabulka35[[#This Row],[Registrační číslo žádosti]],'[1]DATA akceptované'!A:AZ,45,FALSE)</f>
        <v>36.692401462819987</v>
      </c>
      <c r="F216" s="14" t="str">
        <f>VLOOKUP(Tabulka35[[#This Row],[Registrační číslo žádosti]],'[1]DATA akceptované'!A:AZ,51,FALSE)</f>
        <v>NE</v>
      </c>
    </row>
    <row r="217" spans="1:6" x14ac:dyDescent="0.35">
      <c r="A217" s="15">
        <v>216</v>
      </c>
      <c r="B217" s="12">
        <v>7241200059</v>
      </c>
      <c r="C217" s="12" t="str">
        <f>VLOOKUP(Tabulka35[[#This Row],[Registrační číslo žádosti]],'[1]DATA akceptované'!A:AZ,2,FALSE)</f>
        <v>PREenergo, a.s.</v>
      </c>
      <c r="D217" s="12" t="str">
        <f>VLOOKUP(Tabulka35[[#This Row],[Registrační číslo žádosti]],'[1]DATA akceptované'!A:AZ,3,FALSE)</f>
        <v>Fotovoltaická elektrárna NOVÉ SEDLO II.</v>
      </c>
      <c r="E217" s="13">
        <f>VLOOKUP(Tabulka35[[#This Row],[Registrační číslo žádosti]],'[1]DATA akceptované'!A:AZ,45,FALSE)</f>
        <v>36.665172048969723</v>
      </c>
      <c r="F217" s="14" t="str">
        <f>VLOOKUP(Tabulka35[[#This Row],[Registrační číslo žádosti]],'[1]DATA akceptované'!A:AZ,51,FALSE)</f>
        <v>NE</v>
      </c>
    </row>
    <row r="218" spans="1:6" x14ac:dyDescent="0.35">
      <c r="A218" s="15">
        <v>217</v>
      </c>
      <c r="B218" s="12">
        <v>7241200105</v>
      </c>
      <c r="C218" s="12" t="str">
        <f>VLOOKUP(Tabulka35[[#This Row],[Registrační číslo žádosti]],'[1]DATA akceptované'!A:AZ,2,FALSE)</f>
        <v>ČEZ, a. s.</v>
      </c>
      <c r="D218" s="12" t="str">
        <f>VLOOKUP(Tabulka35[[#This Row],[Registrační číslo žádosti]],'[1]DATA akceptované'!A:AZ,3,FALSE)</f>
        <v>FVE Opočno nad Loučnou</v>
      </c>
      <c r="E218" s="13">
        <f>VLOOKUP(Tabulka35[[#This Row],[Registrační číslo žádosti]],'[1]DATA akceptované'!A:AZ,45,FALSE)</f>
        <v>36.507971196608281</v>
      </c>
      <c r="F218" s="14" t="str">
        <f>VLOOKUP(Tabulka35[[#This Row],[Registrační číslo žádosti]],'[1]DATA akceptované'!A:AZ,51,FALSE)</f>
        <v>NE</v>
      </c>
    </row>
    <row r="219" spans="1:6" x14ac:dyDescent="0.35">
      <c r="A219" s="15">
        <v>218</v>
      </c>
      <c r="B219" s="12">
        <v>7241200098</v>
      </c>
      <c r="C219" s="12" t="str">
        <f>VLOOKUP(Tabulka35[[#This Row],[Registrační číslo žádosti]],'[1]DATA akceptované'!A:AZ,2,FALSE)</f>
        <v>ČEZ, a. s.</v>
      </c>
      <c r="D219" s="12" t="str">
        <f>VLOOKUP(Tabulka35[[#This Row],[Registrační číslo žádosti]],'[1]DATA akceptované'!A:AZ,3,FALSE)</f>
        <v>FVE Milovice nad Labem III</v>
      </c>
      <c r="E219" s="13">
        <f>VLOOKUP(Tabulka35[[#This Row],[Registrační číslo žádosti]],'[1]DATA akceptované'!A:AZ,45,FALSE)</f>
        <v>36.325385694249647</v>
      </c>
      <c r="F219" s="14" t="str">
        <f>VLOOKUP(Tabulka35[[#This Row],[Registrační číslo žádosti]],'[1]DATA akceptované'!A:AZ,51,FALSE)</f>
        <v>NE</v>
      </c>
    </row>
    <row r="220" spans="1:6" x14ac:dyDescent="0.35">
      <c r="A220" s="15">
        <v>219</v>
      </c>
      <c r="B220" s="12">
        <v>7241200014</v>
      </c>
      <c r="C220" s="12" t="str">
        <f>VLOOKUP(Tabulka35[[#This Row],[Registrační číslo žádosti]],'[1]DATA akceptované'!A:AZ,2,FALSE)</f>
        <v>Lidl Česká republika s.r.o.</v>
      </c>
      <c r="D220" s="12" t="str">
        <f>VLOOKUP(Tabulka35[[#This Row],[Registrační číslo žádosti]],'[1]DATA akceptované'!A:AZ,3,FALSE)</f>
        <v xml:space="preserve">Instalace fotovoltaických elektráren na provozovnách společnosti Lidl Česká republika s.r.o. </v>
      </c>
      <c r="E220" s="13">
        <f>VLOOKUP(Tabulka35[[#This Row],[Registrační číslo žádosti]],'[1]DATA akceptované'!A:AZ,45,FALSE)</f>
        <v>35.851221864292015</v>
      </c>
      <c r="F220" s="14" t="str">
        <f>VLOOKUP(Tabulka35[[#This Row],[Registrační číslo žádosti]],'[1]DATA akceptované'!A:AZ,51,FALSE)</f>
        <v>NE</v>
      </c>
    </row>
    <row r="221" spans="1:6" x14ac:dyDescent="0.35">
      <c r="A221" s="15">
        <v>220</v>
      </c>
      <c r="B221" s="12">
        <v>7241200060</v>
      </c>
      <c r="C221" s="12" t="str">
        <f>VLOOKUP(Tabulka35[[#This Row],[Registrační číslo žádosti]],'[1]DATA akceptované'!A:AZ,2,FALSE)</f>
        <v>PREenergo, a.s.</v>
      </c>
      <c r="D221" s="12" t="str">
        <f>VLOOKUP(Tabulka35[[#This Row],[Registrační číslo žádosti]],'[1]DATA akceptované'!A:AZ,3,FALSE)</f>
        <v>Fotovoltaická elektrárna KAPLICE</v>
      </c>
      <c r="E221" s="13">
        <f>VLOOKUP(Tabulka35[[#This Row],[Registrační číslo žádosti]],'[1]DATA akceptované'!A:AZ,45,FALSE)</f>
        <v>33.665172048969723</v>
      </c>
      <c r="F221" s="14" t="str">
        <f>VLOOKUP(Tabulka35[[#This Row],[Registrační číslo žádosti]],'[1]DATA akceptované'!A:AZ,51,FALSE)</f>
        <v>NE</v>
      </c>
    </row>
    <row r="222" spans="1:6" x14ac:dyDescent="0.35">
      <c r="A222" s="15">
        <v>221</v>
      </c>
      <c r="B222" s="12">
        <v>7241200013</v>
      </c>
      <c r="C222" s="12" t="str">
        <f>VLOOKUP(Tabulka35[[#This Row],[Registrační číslo žádosti]],'[1]DATA akceptované'!A:AZ,2,FALSE)</f>
        <v>DOMECKY CZ s.r.o.</v>
      </c>
      <c r="D222" s="12" t="str">
        <f>VLOOKUP(Tabulka35[[#This Row],[Registrační číslo žádosti]],'[1]DATA akceptované'!A:AZ,3,FALSE)</f>
        <v>FVE Bystřice o výkonu 3459 kWp</v>
      </c>
      <c r="E222" s="13">
        <f>VLOOKUP(Tabulka35[[#This Row],[Registrační číslo žádosti]],'[1]DATA akceptované'!A:AZ,45,FALSE)</f>
        <v>30.601219340928051</v>
      </c>
      <c r="F222" s="14" t="str">
        <f>VLOOKUP(Tabulka35[[#This Row],[Registrační číslo žádosti]],'[1]DATA akceptované'!A:AZ,51,FALSE)</f>
        <v>NE</v>
      </c>
    </row>
    <row r="223" spans="1:6" x14ac:dyDescent="0.35">
      <c r="A223" s="15">
        <v>222</v>
      </c>
      <c r="B223" s="12">
        <v>7241200242</v>
      </c>
      <c r="C223" s="12" t="str">
        <f>VLOOKUP(Tabulka35[[#This Row],[Registrační číslo žádosti]],'[1]DATA akceptované'!A:AZ,2,FALSE)</f>
        <v>GRANITA Lomy s.r.o.</v>
      </c>
      <c r="D223" s="12" t="str">
        <f>VLOOKUP(Tabulka35[[#This Row],[Registrační číslo žádosti]],'[1]DATA akceptované'!A:AZ,3,FALSE)</f>
        <v>GRANITA Lomy s.r.o. – vybudování FVE</v>
      </c>
      <c r="E223" s="13">
        <f>VLOOKUP(Tabulka35[[#This Row],[Registrační číslo žádosti]],'[1]DATA akceptované'!A:AZ,45,FALSE)</f>
        <v>30.18842200338824</v>
      </c>
      <c r="F223" s="14" t="str">
        <f>VLOOKUP(Tabulka35[[#This Row],[Registrační číslo žádosti]],'[1]DATA akceptované'!A:AZ,51,FALSE)</f>
        <v>NE</v>
      </c>
    </row>
    <row r="224" spans="1:6" x14ac:dyDescent="0.35">
      <c r="A224" s="15">
        <v>223</v>
      </c>
      <c r="B224" s="12">
        <v>7241200011</v>
      </c>
      <c r="C224" s="12" t="str">
        <f>VLOOKUP(Tabulka35[[#This Row],[Registrační číslo žádosti]],'[1]DATA akceptované'!A:AZ,2,FALSE)</f>
        <v>DOMECKY CZ s.r.o.</v>
      </c>
      <c r="D224" s="12" t="str">
        <f>VLOOKUP(Tabulka35[[#This Row],[Registrační číslo žádosti]],'[1]DATA akceptované'!A:AZ,3,FALSE)</f>
        <v>FVE Bystřice o výkonu 1001 kWp</v>
      </c>
      <c r="E224" s="13">
        <f>VLOOKUP(Tabulka35[[#This Row],[Registrační číslo žádosti]],'[1]DATA akceptované'!A:AZ,45,FALSE)</f>
        <v>30.086559274902918</v>
      </c>
      <c r="F224" s="14" t="str">
        <f>VLOOKUP(Tabulka35[[#This Row],[Registrační číslo žádosti]],'[1]DATA akceptované'!A:AZ,51,FALSE)</f>
        <v>NE</v>
      </c>
    </row>
    <row r="225" spans="1:6" x14ac:dyDescent="0.35">
      <c r="A225" s="15">
        <v>224</v>
      </c>
      <c r="B225" s="12">
        <v>7241200152</v>
      </c>
      <c r="C225" s="12" t="str">
        <f>VLOOKUP(Tabulka35[[#This Row],[Registrační číslo žádosti]],'[1]DATA akceptované'!A:AZ,2,FALSE)</f>
        <v>Monkstone Solar s.r.o.</v>
      </c>
      <c r="D225" s="12" t="str">
        <f>VLOOKUP(Tabulka35[[#This Row],[Registrační číslo žádosti]],'[1]DATA akceptované'!A:AZ,3,FALSE)</f>
        <v>Monkstone Solar s.r.o. - sdružená žádost na projekty FVE</v>
      </c>
      <c r="E225" s="13">
        <f>VLOOKUP(Tabulka35[[#This Row],[Registrační číslo žádosti]],'[1]DATA akceptované'!A:AZ,45,FALSE)</f>
        <v>23.708713437444775</v>
      </c>
      <c r="F225" s="14" t="str">
        <f>VLOOKUP(Tabulka35[[#This Row],[Registrační číslo žádosti]],'[1]DATA akceptované'!A:AZ,51,FALSE)</f>
        <v>NE</v>
      </c>
    </row>
    <row r="226" spans="1:6" ht="15" thickBot="1" x14ac:dyDescent="0.4">
      <c r="A226" s="16">
        <v>225</v>
      </c>
      <c r="B226" s="17">
        <v>7241200149</v>
      </c>
      <c r="C226" s="17" t="str">
        <f>VLOOKUP(Tabulka35[[#This Row],[Registrační číslo žádosti]],'[1]DATA akceptované'!A:AZ,2,FALSE)</f>
        <v>Sanet Energo s.r.o.</v>
      </c>
      <c r="D226" s="17" t="str">
        <f>VLOOKUP(Tabulka35[[#This Row],[Registrační číslo žádosti]],'[1]DATA akceptované'!A:AZ,3,FALSE)</f>
        <v>FVE BEZDÍNEK</v>
      </c>
      <c r="E226" s="18">
        <f>VLOOKUP(Tabulka35[[#This Row],[Registrační číslo žádosti]],'[1]DATA akceptované'!A:AZ,45,FALSE)</f>
        <v>20.767007489821921</v>
      </c>
      <c r="F226" s="19" t="str">
        <f>VLOOKUP(Tabulka35[[#This Row],[Registrační číslo žádosti]],'[1]DATA akceptované'!A:AZ,51,FALSE)</f>
        <v>NE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SFZP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Vrbický Ondřej</dc:creator>
  <cp:lastModifiedBy>Hejnová Lucie</cp:lastModifiedBy>
  <dcterms:created xsi:type="dcterms:W3CDTF">2025-09-29T06:39:47Z</dcterms:created>
  <dcterms:modified xsi:type="dcterms:W3CDTF">2025-10-02T19:59:02Z</dcterms:modified>
</cp:coreProperties>
</file>